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MATRIZ REFORMAS 1,2,3,4,5,6,7 Y" sheetId="1" r:id="rId1"/>
    <sheet name="PAC VIGENTE" sheetId="2" state="hidden" r:id="rId2"/>
    <sheet name="partidas" sheetId="3" state="hidden" r:id="rId3"/>
    <sheet name="DATA" sheetId="4" state="hidden" r:id="rId4"/>
  </sheets>
  <definedNames>
    <definedName name="_xlnm._FilterDatabase" localSheetId="0" hidden="1">'MATRIZ REFORMAS 1,2,3,4,5,6,7 Y'!$S$8:$AR$53</definedName>
    <definedName name="_xlnm.Print_Area" localSheetId="0">'MATRIZ REFORMAS 1,2,3,4,5,6,7 Y'!$A$3:$AR$59</definedName>
    <definedName name="_xlnm.Print_Titles" localSheetId="0">'MATRIZ REFORMAS 1,2,3,4,5,6,7 Y'!$A:$AF,'MATRIZ REFORMAS 1,2,3,4,5,6,7 Y'!$7:$8</definedName>
  </definedNames>
  <calcPr fullCalcOnLoad="1"/>
</workbook>
</file>

<file path=xl/sharedStrings.xml><?xml version="1.0" encoding="utf-8"?>
<sst xmlns="http://schemas.openxmlformats.org/spreadsheetml/2006/main" count="3841" uniqueCount="672">
  <si>
    <t>RUC_ENTIDAD</t>
  </si>
  <si>
    <t>1760002280001</t>
  </si>
  <si>
    <t>INFORMACIÓN DE LA PARTIDA PRESUPUESTARIA</t>
  </si>
  <si>
    <t>INFORMACIÓN DETALLADA DE LOS PRODUCTOS</t>
  </si>
  <si>
    <t>EJERCICIO</t>
  </si>
  <si>
    <t>ENTIDAD</t>
  </si>
  <si>
    <t>UNIDAD EJECUTORA</t>
  </si>
  <si>
    <t>UNIDAD DESCONCENTRADA</t>
  </si>
  <si>
    <t>PROGRAMA</t>
  </si>
  <si>
    <t>SUBPROGRAMA</t>
  </si>
  <si>
    <t>PROYECTO</t>
  </si>
  <si>
    <t>ACTIVIDAD</t>
  </si>
  <si>
    <t>OBRAS</t>
  </si>
  <si>
    <t>GEOGRÁFICO</t>
  </si>
  <si>
    <t>RENGLÓN</t>
  </si>
  <si>
    <t>RENGLÓN AUXILIAR</t>
  </si>
  <si>
    <t>FUENTE</t>
  </si>
  <si>
    <t>ORGANISMO</t>
  </si>
  <si>
    <t>CORRELATIVO</t>
  </si>
  <si>
    <t>CÓDIGO CATEGORÍA CPC A NIVEL 9</t>
  </si>
  <si>
    <t>TIPO COMPRA (Bien, obras, servicio o consultoría)</t>
  </si>
  <si>
    <t>DETALLE DEL PRODUCTO (Descripción de la contratación)</t>
  </si>
  <si>
    <t>CANTIDAD ANUAL</t>
  </si>
  <si>
    <t>UNIDAD (metro, litro etc)</t>
  </si>
  <si>
    <t>COSTO UNITARIO (Dólares)</t>
  </si>
  <si>
    <t>TIPO DE PRODUCTO (normalizado / no normalizado)</t>
  </si>
  <si>
    <t>CATÁLOGO ELECTRÓNICO (si/no)</t>
  </si>
  <si>
    <t>PROCEDIMIENTO SUGERIDO (son los procedimientos de contratación)</t>
  </si>
  <si>
    <t>FONDOS BID (si/no)</t>
  </si>
  <si>
    <t>NÚMERO CÓDIGO DE OPERACIÓN DEL PRÉSTAMO BID</t>
  </si>
  <si>
    <t>NÚMERO CÓDIGO DE PROYECTO BID</t>
  </si>
  <si>
    <t>TIPO DE RÉGIMEN (común, especial)</t>
  </si>
  <si>
    <t>TIPO DE PRESUPUESTO (proyecto de inversión, gasto corriente)</t>
  </si>
  <si>
    <t>2022</t>
  </si>
  <si>
    <t>590</t>
  </si>
  <si>
    <t>9999</t>
  </si>
  <si>
    <t>0000</t>
  </si>
  <si>
    <t>01</t>
  </si>
  <si>
    <t>00</t>
  </si>
  <si>
    <t>000</t>
  </si>
  <si>
    <t>001</t>
  </si>
  <si>
    <t>0601</t>
  </si>
  <si>
    <t>530502</t>
  </si>
  <si>
    <t>000000</t>
  </si>
  <si>
    <t>1701</t>
  </si>
  <si>
    <t>530801</t>
  </si>
  <si>
    <t>531411</t>
  </si>
  <si>
    <t>55</t>
  </si>
  <si>
    <t>530204</t>
  </si>
  <si>
    <t>530604</t>
  </si>
  <si>
    <t>530105</t>
  </si>
  <si>
    <t>0801</t>
  </si>
  <si>
    <t>SERVICIO</t>
  </si>
  <si>
    <t>Servicio de respaldos de información de en la nube del correo PGE Office 365 2022-2024</t>
  </si>
  <si>
    <t>1</t>
  </si>
  <si>
    <t>UNIDAD</t>
  </si>
  <si>
    <t>NORMALIZADO</t>
  </si>
  <si>
    <t>NO</t>
  </si>
  <si>
    <t>SUBASTA INVERSA ELECTRONICA</t>
  </si>
  <si>
    <t>COMUN</t>
  </si>
  <si>
    <t>GASTO CORRIENTE</t>
  </si>
  <si>
    <t>Contratación Suscripciones en medios impresos - diario el comercio (3)</t>
  </si>
  <si>
    <t>INFIMA CUANTIA</t>
  </si>
  <si>
    <t>Contratación servicio trabajos de impresión</t>
  </si>
  <si>
    <t>0101</t>
  </si>
  <si>
    <t>530209</t>
  </si>
  <si>
    <t>1001</t>
  </si>
  <si>
    <t>530704</t>
  </si>
  <si>
    <t>Mantenimiento preventivo y correctivo de UPS</t>
  </si>
  <si>
    <t>Mantenimiento preventivo y o correctivo - servicio técnico y horas de soporte del servidor Blade, almacenamiento zfs - equipamiento instalado en el edificio matriz en la ciudad de Quito</t>
  </si>
  <si>
    <t>530804</t>
  </si>
  <si>
    <t>531601</t>
  </si>
  <si>
    <t>570201</t>
  </si>
  <si>
    <t>Póliza de seguros bienes institucionales</t>
  </si>
  <si>
    <t>LICITACION DE SEGUROS</t>
  </si>
  <si>
    <t>004</t>
  </si>
  <si>
    <t>840103</t>
  </si>
  <si>
    <t>202</t>
  </si>
  <si>
    <t>2002</t>
  </si>
  <si>
    <t>5079</t>
  </si>
  <si>
    <t>005</t>
  </si>
  <si>
    <t>730241</t>
  </si>
  <si>
    <t>0401</t>
  </si>
  <si>
    <t>530101</t>
  </si>
  <si>
    <t>530104</t>
  </si>
  <si>
    <t>1101</t>
  </si>
  <si>
    <t>1401</t>
  </si>
  <si>
    <t>2301</t>
  </si>
  <si>
    <t>530201</t>
  </si>
  <si>
    <t>530203</t>
  </si>
  <si>
    <t>Servicio de recarga de extintores</t>
  </si>
  <si>
    <t>1901</t>
  </si>
  <si>
    <t>SI</t>
  </si>
  <si>
    <t>CATALOGO ELECTRONICO</t>
  </si>
  <si>
    <t>530235</t>
  </si>
  <si>
    <t>530301</t>
  </si>
  <si>
    <t>530302</t>
  </si>
  <si>
    <t>530701</t>
  </si>
  <si>
    <t>530803</t>
  </si>
  <si>
    <t>530813</t>
  </si>
  <si>
    <t>002</t>
  </si>
  <si>
    <t>730612</t>
  </si>
  <si>
    <t>530601</t>
  </si>
  <si>
    <t>1301</t>
  </si>
  <si>
    <t>530106</t>
  </si>
  <si>
    <t>2101</t>
  </si>
  <si>
    <t>530402</t>
  </si>
  <si>
    <t>530826</t>
  </si>
  <si>
    <t>0301</t>
  </si>
  <si>
    <t>1801</t>
  </si>
  <si>
    <t>530208</t>
  </si>
  <si>
    <t>530404</t>
  </si>
  <si>
    <t>Mantenimiento aspiradora para los vehiculos de la PGE</t>
  </si>
  <si>
    <t>530405</t>
  </si>
  <si>
    <t>530612</t>
  </si>
  <si>
    <t>530802</t>
  </si>
  <si>
    <t>530702</t>
  </si>
  <si>
    <t>Actualizacion check-point seguridad perimetral</t>
  </si>
  <si>
    <t>530805</t>
  </si>
  <si>
    <t>530809</t>
  </si>
  <si>
    <t>530811</t>
  </si>
  <si>
    <t>530832</t>
  </si>
  <si>
    <t>530241</t>
  </si>
  <si>
    <t>530249</t>
  </si>
  <si>
    <t>530303</t>
  </si>
  <si>
    <t>730417</t>
  </si>
  <si>
    <t>840104</t>
  </si>
  <si>
    <t>530418</t>
  </si>
  <si>
    <t>Servicio de provisión de combustible del vehículo, en la ciudad de Quito 2022-2023</t>
  </si>
  <si>
    <t>MENOR CUANTIA</t>
  </si>
  <si>
    <t>1700</t>
  </si>
  <si>
    <t>730601</t>
  </si>
  <si>
    <t>730811</t>
  </si>
  <si>
    <t>Servicio de limpieza de las oficinas de la PGE, en la ciudad de Azogues 2022-2023</t>
  </si>
  <si>
    <t>530304</t>
  </si>
  <si>
    <t>Mantenimiento de Áreas verdes de la PGE en la ciudad de Quito 2022-2023</t>
  </si>
  <si>
    <t>ACRE</t>
  </si>
  <si>
    <t>ADQUISICION DE BIENES INMUEBLES</t>
  </si>
  <si>
    <t>AMPERIO</t>
  </si>
  <si>
    <t>ARRENDAMIENTO DE BIENES INMUEBLES</t>
  </si>
  <si>
    <t>AMPERIO POR METRO</t>
  </si>
  <si>
    <t>ARRENDAMIENTO DE BIENES MUEBLES</t>
  </si>
  <si>
    <t>AMPERIO POR METRO CUADRADO</t>
  </si>
  <si>
    <t>ASESORIA Y PATROCINIO JURIDICO</t>
  </si>
  <si>
    <t>ÁNGSTROM</t>
  </si>
  <si>
    <t>ASESORIA Y PATROCINIO JURIDICO CONSULTAS PUNTUALES Y ESPECIFICAS</t>
  </si>
  <si>
    <t>BAR</t>
  </si>
  <si>
    <t>BIENES Y SERVICIOS UNICOS</t>
  </si>
  <si>
    <t>BARRIL</t>
  </si>
  <si>
    <t>BECQUEREL</t>
  </si>
  <si>
    <t>COMUNICACION SOCIAL CONTRATACION DIRECTA</t>
  </si>
  <si>
    <t>CAMPAMENTO PROVISIONAL DE OBRAS</t>
  </si>
  <si>
    <t>COMUNICACION SOCIAL PROCESO DE SELECCION</t>
  </si>
  <si>
    <t>CANDELA</t>
  </si>
  <si>
    <t>CONCURSO PUBLICO</t>
  </si>
  <si>
    <t>CANDELA POR METRO CUADRADO</t>
  </si>
  <si>
    <t>CONCURSO PUBLICO POR CONTRATACION DIRECTA DESIERTA</t>
  </si>
  <si>
    <t>CENTÍGRAMO</t>
  </si>
  <si>
    <t>CONCURSO PUBLICO POR LISTA CORTA DESIERTA</t>
  </si>
  <si>
    <t>CENTÍMETRO</t>
  </si>
  <si>
    <t>CONTRATACION DIRECTA</t>
  </si>
  <si>
    <t>CENTÍMETRO CUADRADO</t>
  </si>
  <si>
    <t>CONTRATACIONES CON EMPRESAS PUBLICAS INTERNACIONALES</t>
  </si>
  <si>
    <t>CENTÍMETRO CÚBICO</t>
  </si>
  <si>
    <t>CONTRATACIONES DE INSTITUCIONES FINANCIERAS Y SEGUROS DEL ESTADO</t>
  </si>
  <si>
    <t>CULOMBIO</t>
  </si>
  <si>
    <t>CONTRATACION INTEGRAL POR PRECIO FIJO</t>
  </si>
  <si>
    <t>DÍA</t>
  </si>
  <si>
    <t>CONTRATOS ENTRE ENTIDADES PUBLICAS O SUBSIDIARIAS</t>
  </si>
  <si>
    <t>DINA</t>
  </si>
  <si>
    <t>COTIZACION</t>
  </si>
  <si>
    <t>ELECTRONVOLTIO</t>
  </si>
  <si>
    <t>EMPRESAS PUBLICAS MERCANTILES Y SUBSIDIARIAS</t>
  </si>
  <si>
    <t>ERGIO</t>
  </si>
  <si>
    <t>FERIAS INCLUSIVAS</t>
  </si>
  <si>
    <t>ESTEREORRADIÁN</t>
  </si>
  <si>
    <t>FARADIO</t>
  </si>
  <si>
    <t>LICITACION</t>
  </si>
  <si>
    <t>GALÓN (UK)</t>
  </si>
  <si>
    <t>GALÓN (US)</t>
  </si>
  <si>
    <t>LISTA CORTA</t>
  </si>
  <si>
    <t>GLOBAL</t>
  </si>
  <si>
    <t>LISTA CORTA POR CONTRATACION DIRECTA DESIERTA</t>
  </si>
  <si>
    <t>GRADO CELSIUS</t>
  </si>
  <si>
    <t>GRAMO</t>
  </si>
  <si>
    <t>OBRA ARTISTICA LITERARIA O CIENTIFICA</t>
  </si>
  <si>
    <t>GRAMO SOBRE CENTÍMETRO CÚBICO</t>
  </si>
  <si>
    <t>REPUESTOS O ACCESORIOS</t>
  </si>
  <si>
    <t>GRAY</t>
  </si>
  <si>
    <t>SECTORES ESTRATEGICOS</t>
  </si>
  <si>
    <t>HECTÁREA</t>
  </si>
  <si>
    <t>SEGUROS</t>
  </si>
  <si>
    <t>HENRIO</t>
  </si>
  <si>
    <t>HERTZIO</t>
  </si>
  <si>
    <t>TRANSPORTE DE CORREO INTERNO O INTERNACIONAL</t>
  </si>
  <si>
    <t>HORA</t>
  </si>
  <si>
    <t>JULIO</t>
  </si>
  <si>
    <t>KATAL</t>
  </si>
  <si>
    <t>KELVIN</t>
  </si>
  <si>
    <t>KILOGRAMO</t>
  </si>
  <si>
    <t>KILOGRAMO POR METRO CUADRADO</t>
  </si>
  <si>
    <t>KILOGRAMO POR METRO CÚBICO</t>
  </si>
  <si>
    <t>KILÓMETRO</t>
  </si>
  <si>
    <t>KILÓMETRO CUADRADO</t>
  </si>
  <si>
    <t>LIBRA</t>
  </si>
  <si>
    <t>LIBRA SOBRE PIE CÚBICO</t>
  </si>
  <si>
    <t>LIBRA SOBRE PULGADA CÚBICA</t>
  </si>
  <si>
    <t>LITRO</t>
  </si>
  <si>
    <t>LUMEN</t>
  </si>
  <si>
    <t>LUX</t>
  </si>
  <si>
    <t>METRO</t>
  </si>
  <si>
    <t>METRO CUADRADO</t>
  </si>
  <si>
    <t>METRO CÚBICO</t>
  </si>
  <si>
    <t>METRO CÚBICO-KILÓMETRO</t>
  </si>
  <si>
    <t>METRO CÚBICO POR KILOGRAMO</t>
  </si>
  <si>
    <t>METRO POR SEGUNDO</t>
  </si>
  <si>
    <t>METRO POR SEGUNDO AL CUADRADO</t>
  </si>
  <si>
    <t>METRO RECÍPROCO</t>
  </si>
  <si>
    <t>MILIGRAMO</t>
  </si>
  <si>
    <t>MILÍMETRO</t>
  </si>
  <si>
    <t>MILÍMETROS  DE   MERCURIO</t>
  </si>
  <si>
    <t>MILLA</t>
  </si>
  <si>
    <t>MILLA CUADRADA</t>
  </si>
  <si>
    <t>MILLA NÁUTICA</t>
  </si>
  <si>
    <t>MINUTO</t>
  </si>
  <si>
    <t>MOLE</t>
  </si>
  <si>
    <t>MOLE POR METRO CÚBICO</t>
  </si>
  <si>
    <t>NEWTON</t>
  </si>
  <si>
    <t>OHMIO</t>
  </si>
  <si>
    <t>ONZA</t>
  </si>
  <si>
    <t>PAR</t>
  </si>
  <si>
    <t>PASCAL</t>
  </si>
  <si>
    <t>PIE</t>
  </si>
  <si>
    <t>PIE CUADRADO</t>
  </si>
  <si>
    <t>PIE CÚBICO</t>
  </si>
  <si>
    <t>PULGADA</t>
  </si>
  <si>
    <t>PULGADA CUADRADA</t>
  </si>
  <si>
    <t>PULGADA CÚBICA</t>
  </si>
  <si>
    <t>PUNTO</t>
  </si>
  <si>
    <t>QUINTAL</t>
  </si>
  <si>
    <t>QUINTAL PEQUEÑO</t>
  </si>
  <si>
    <t>RADIAN</t>
  </si>
  <si>
    <t>SEGUNDO</t>
  </si>
  <si>
    <t>SIEMENS</t>
  </si>
  <si>
    <t>SIEVERT</t>
  </si>
  <si>
    <t>SLUG</t>
  </si>
  <si>
    <t>TESLA</t>
  </si>
  <si>
    <t>TONELADA</t>
  </si>
  <si>
    <t>TONELADA PEQUEÑA</t>
  </si>
  <si>
    <t>TON (UK)</t>
  </si>
  <si>
    <t>VATIO</t>
  </si>
  <si>
    <t>VOLTIO</t>
  </si>
  <si>
    <t>WEBER</t>
  </si>
  <si>
    <t>YARDA</t>
  </si>
  <si>
    <t>YARDA CUADRADA</t>
  </si>
  <si>
    <t>YARDA CÚBICA</t>
  </si>
  <si>
    <t>TOTAL PAC</t>
  </si>
  <si>
    <t xml:space="preserve">Año de Adquisición: </t>
  </si>
  <si>
    <t xml:space="preserve">RUC: </t>
  </si>
  <si>
    <t>Listado de Partidas Presupuestarias del Año 2022</t>
  </si>
  <si>
    <t>Ejercicio</t>
  </si>
  <si>
    <t>Entidad</t>
  </si>
  <si>
    <t>U.Ejecutora</t>
  </si>
  <si>
    <t>U.Desconcentrada</t>
  </si>
  <si>
    <t>Programa</t>
  </si>
  <si>
    <t>Subprograma</t>
  </si>
  <si>
    <t>Proyecto</t>
  </si>
  <si>
    <t>Actividad</t>
  </si>
  <si>
    <t>Obra</t>
  </si>
  <si>
    <t>Geográfico</t>
  </si>
  <si>
    <t>Renglón</t>
  </si>
  <si>
    <t>R.Auxiliar</t>
  </si>
  <si>
    <t>Fuente</t>
  </si>
  <si>
    <t>Organismo</t>
  </si>
  <si>
    <t>Correlativo</t>
  </si>
  <si>
    <t>Codificado</t>
  </si>
  <si>
    <t>0</t>
  </si>
  <si>
    <t>38140,7</t>
  </si>
  <si>
    <t>23251,2</t>
  </si>
  <si>
    <t>2780,35</t>
  </si>
  <si>
    <t>2575,48</t>
  </si>
  <si>
    <t>6160</t>
  </si>
  <si>
    <t>42264,16</t>
  </si>
  <si>
    <t>43800</t>
  </si>
  <si>
    <t>48593,21</t>
  </si>
  <si>
    <t>183</t>
  </si>
  <si>
    <t xml:space="preserve">C 1 </t>
  </si>
  <si>
    <t xml:space="preserve">C2 </t>
  </si>
  <si>
    <t xml:space="preserve">C3 </t>
  </si>
  <si>
    <t>Servicio de mantenimiento de aires acondicionados de la PGE, en la ciudad de Portoviejo</t>
  </si>
  <si>
    <t>REFORMA PAC</t>
  </si>
  <si>
    <t>TIPO DE PROCEDIMIENTO</t>
  </si>
  <si>
    <t>ÍTEM PRESUP.</t>
  </si>
  <si>
    <t>CPC</t>
  </si>
  <si>
    <t>OBJETO CONTRACTUAL</t>
  </si>
  <si>
    <t>PERÍODO</t>
  </si>
  <si>
    <t>INCREMENTO</t>
  </si>
  <si>
    <t>PLURIANUAL</t>
  </si>
  <si>
    <t>DISMINUCIÓN</t>
  </si>
  <si>
    <t>EXCLUSIÓN</t>
  </si>
  <si>
    <t>INCLUSIÓN</t>
  </si>
  <si>
    <t>TOTAL PAC REFORMA</t>
  </si>
  <si>
    <t>OBSERVACIONES</t>
  </si>
  <si>
    <t>TOTAL</t>
  </si>
  <si>
    <t>PROCURADURIA GENERAL DEL ESTADO</t>
  </si>
  <si>
    <t xml:space="preserve">Valor Asignado: </t>
  </si>
  <si>
    <t>$ 306,778.0300</t>
  </si>
  <si>
    <t>Nro.</t>
  </si>
  <si>
    <t>Partida Pres.</t>
  </si>
  <si>
    <t>T. Compra</t>
  </si>
  <si>
    <t>T. Régimen</t>
  </si>
  <si>
    <t>Fondo BID</t>
  </si>
  <si>
    <t>Tipo de Presupuesto</t>
  </si>
  <si>
    <t>Tipo de Producto</t>
  </si>
  <si>
    <t>Cat. Electrónico</t>
  </si>
  <si>
    <t>Procedimiento</t>
  </si>
  <si>
    <t>Descripción</t>
  </si>
  <si>
    <t>Cant.</t>
  </si>
  <si>
    <t>U. Medida</t>
  </si>
  <si>
    <t>Costo U.</t>
  </si>
  <si>
    <t>V. Total</t>
  </si>
  <si>
    <t>Período</t>
  </si>
  <si>
    <t>Servicio</t>
  </si>
  <si>
    <t>Común</t>
  </si>
  <si>
    <t>Gasto Corriente</t>
  </si>
  <si>
    <t>Normalizado</t>
  </si>
  <si>
    <t>Infima Cuantía</t>
  </si>
  <si>
    <t>1.00  </t>
  </si>
  <si>
    <t>Unidad</t>
  </si>
  <si>
    <t>C1</t>
  </si>
  <si>
    <t>.01.00.000.001</t>
  </si>
  <si>
    <t>.000.1901.530209</t>
  </si>
  <si>
    <t>.000000.001.0000.0000</t>
  </si>
  <si>
    <t>Catalogo Electrónico</t>
  </si>
  <si>
    <t>Servicio de limpieza de las oficinas de la PGE, en la ciudad de Zamora 2022-2023</t>
  </si>
  <si>
    <t>.000.1701.570201</t>
  </si>
  <si>
    <t>No Normalizado</t>
  </si>
  <si>
    <t>Licitación</t>
  </si>
  <si>
    <t>40,178.5700</t>
  </si>
  <si>
    <t>40,178.57</t>
  </si>
  <si>
    <t>.000.1701.530803</t>
  </si>
  <si>
    <t>Menor Cuantía</t>
  </si>
  <si>
    <t>19,646.8500</t>
  </si>
  <si>
    <t>19,646.85</t>
  </si>
  <si>
    <t>.000.1701.530704</t>
  </si>
  <si>
    <t>730.36</t>
  </si>
  <si>
    <t>932.16</t>
  </si>
  <si>
    <t>Subastas Inversa Electrónica</t>
  </si>
  <si>
    <t>Servicio de mantenimiento preventivo y correctivo de switch de la red PGE</t>
  </si>
  <si>
    <t>.000.1701.530702</t>
  </si>
  <si>
    <t>.000.1701.530418</t>
  </si>
  <si>
    <t>192.86</t>
  </si>
  <si>
    <t>.000.1701.530404</t>
  </si>
  <si>
    <t>357.14</t>
  </si>
  <si>
    <t>.000.1701.530402</t>
  </si>
  <si>
    <t>480.36</t>
  </si>
  <si>
    <t>.000.1701.530204</t>
  </si>
  <si>
    <t>714.29</t>
  </si>
  <si>
    <t>C2</t>
  </si>
  <si>
    <t>606.96</t>
  </si>
  <si>
    <t>.000.1701.530203</t>
  </si>
  <si>
    <t>3,571.4300</t>
  </si>
  <si>
    <t>3,571.43</t>
  </si>
  <si>
    <t>.000.1701.530105</t>
  </si>
  <si>
    <t>Migración de los servicios de la plataforma Oracle a la nube</t>
  </si>
  <si>
    <t>106,250.0000</t>
  </si>
  <si>
    <t>106,250.00</t>
  </si>
  <si>
    <t>36,714.2900</t>
  </si>
  <si>
    <t>36,714.29</t>
  </si>
  <si>
    <t>.000.1301.530404</t>
  </si>
  <si>
    <t>6,250.0000</t>
  </si>
  <si>
    <t>6,250.00</t>
  </si>
  <si>
    <t>.000.0401.530502</t>
  </si>
  <si>
    <t>No Aplica</t>
  </si>
  <si>
    <t>Arrendamiento de Bienes Inmuebles</t>
  </si>
  <si>
    <t>Arrendamiento de las oficinas de la PGE, en la ciudad de Tulcán</t>
  </si>
  <si>
    <t>.000.0301.530209</t>
  </si>
  <si>
    <t>2,678.5700</t>
  </si>
  <si>
    <t>2,678.57</t>
  </si>
  <si>
    <t>4,080.0000</t>
  </si>
  <si>
    <t>4,080.00</t>
  </si>
  <si>
    <t>61,000.4600</t>
  </si>
  <si>
    <t>61,000.46</t>
  </si>
  <si>
    <t>13,597.8600</t>
  </si>
  <si>
    <t>13,597.86</t>
  </si>
  <si>
    <t>120</t>
  </si>
  <si>
    <t>360</t>
  </si>
  <si>
    <t>276</t>
  </si>
  <si>
    <t>4392,02</t>
  </si>
  <si>
    <t>0100</t>
  </si>
  <si>
    <t>003</t>
  </si>
  <si>
    <t>730702</t>
  </si>
  <si>
    <t>6585,6</t>
  </si>
  <si>
    <t>1601,6</t>
  </si>
  <si>
    <t>998</t>
  </si>
  <si>
    <t>191,2</t>
  </si>
  <si>
    <t>730812</t>
  </si>
  <si>
    <t>2324,8</t>
  </si>
  <si>
    <t>468,5</t>
  </si>
  <si>
    <t>701</t>
  </si>
  <si>
    <t>0460</t>
  </si>
  <si>
    <t>0013</t>
  </si>
  <si>
    <t>379989,2</t>
  </si>
  <si>
    <t>2250</t>
  </si>
  <si>
    <t>7288,6</t>
  </si>
  <si>
    <t>16128,02</t>
  </si>
  <si>
    <t>2915,2</t>
  </si>
  <si>
    <t>5668,69</t>
  </si>
  <si>
    <t>500</t>
  </si>
  <si>
    <t>0544</t>
  </si>
  <si>
    <t>0002</t>
  </si>
  <si>
    <t>464800</t>
  </si>
  <si>
    <t>130</t>
  </si>
  <si>
    <t>180</t>
  </si>
  <si>
    <t>1645,3</t>
  </si>
  <si>
    <t>336</t>
  </si>
  <si>
    <t>1800</t>
  </si>
  <si>
    <t>531403</t>
  </si>
  <si>
    <t>730204</t>
  </si>
  <si>
    <t>1495</t>
  </si>
  <si>
    <t>6720</t>
  </si>
  <si>
    <t>96</t>
  </si>
  <si>
    <t>253,12</t>
  </si>
  <si>
    <t>1645,25</t>
  </si>
  <si>
    <t>530417</t>
  </si>
  <si>
    <t>12000</t>
  </si>
  <si>
    <t>4348,05</t>
  </si>
  <si>
    <t>531404</t>
  </si>
  <si>
    <t>730804</t>
  </si>
  <si>
    <t>386,3</t>
  </si>
  <si>
    <t>731403</t>
  </si>
  <si>
    <t>6908,16</t>
  </si>
  <si>
    <t>0478</t>
  </si>
  <si>
    <t>0001</t>
  </si>
  <si>
    <t>86632</t>
  </si>
  <si>
    <t>1093</t>
  </si>
  <si>
    <t>0005</t>
  </si>
  <si>
    <t>126,56</t>
  </si>
  <si>
    <t>4166,4</t>
  </si>
  <si>
    <t>7145,01</t>
  </si>
  <si>
    <t>13411,07</t>
  </si>
  <si>
    <t>731408</t>
  </si>
  <si>
    <t>5385,6</t>
  </si>
  <si>
    <t>325</t>
  </si>
  <si>
    <t>8240</t>
  </si>
  <si>
    <t>4480,9</t>
  </si>
  <si>
    <t>1095,27</t>
  </si>
  <si>
    <t>4614,42</t>
  </si>
  <si>
    <t>344,16</t>
  </si>
  <si>
    <t>4184,64</t>
  </si>
  <si>
    <t>6995</t>
  </si>
  <si>
    <t>1871005,59</t>
  </si>
  <si>
    <t>570203</t>
  </si>
  <si>
    <t>7,2</t>
  </si>
  <si>
    <t>240</t>
  </si>
  <si>
    <t>221</t>
  </si>
  <si>
    <t>2912,02</t>
  </si>
  <si>
    <t>1240,04</t>
  </si>
  <si>
    <t>2992</t>
  </si>
  <si>
    <t>420</t>
  </si>
  <si>
    <t>478</t>
  </si>
  <si>
    <t>216</t>
  </si>
  <si>
    <t>1579,5</t>
  </si>
  <si>
    <t>243</t>
  </si>
  <si>
    <t>2500</t>
  </si>
  <si>
    <t>5025,6</t>
  </si>
  <si>
    <t>530807</t>
  </si>
  <si>
    <t>531407</t>
  </si>
  <si>
    <t>840107</t>
  </si>
  <si>
    <t>260,28</t>
  </si>
  <si>
    <t>0014</t>
  </si>
  <si>
    <t>1250002,66</t>
  </si>
  <si>
    <t>600</t>
  </si>
  <si>
    <t>60</t>
  </si>
  <si>
    <t>4200</t>
  </si>
  <si>
    <t>8888</t>
  </si>
  <si>
    <t>30186000</t>
  </si>
  <si>
    <t>156</t>
  </si>
  <si>
    <t>C1 C2</t>
  </si>
  <si>
    <t>Servicio nube correo PGE Office 365</t>
  </si>
  <si>
    <t>Adquisición cartuchos de cilindros para impresora</t>
  </si>
  <si>
    <t>Servicio de mantenimiento del ascensor del edificio de la PGE, en la ciudad de Quito-Matriz</t>
  </si>
  <si>
    <t>69491,52</t>
  </si>
  <si>
    <t>112526,94</t>
  </si>
  <si>
    <t>48541,6</t>
  </si>
  <si>
    <t>2895</t>
  </si>
  <si>
    <t>637.32</t>
  </si>
  <si>
    <t>.000.1701.530807</t>
  </si>
  <si>
    <t>Bien</t>
  </si>
  <si>
    <t>1,328.5700</t>
  </si>
  <si>
    <t>1,328.57</t>
  </si>
  <si>
    <t>14,834.2400</t>
  </si>
  <si>
    <t>14,834.24</t>
  </si>
  <si>
    <t>Especial</t>
  </si>
  <si>
    <t>Bienes y Servicios únicos</t>
  </si>
  <si>
    <t>2,813.4000</t>
  </si>
  <si>
    <t>2,813.40</t>
  </si>
  <si>
    <t>1,220.4000</t>
  </si>
  <si>
    <t>1,220.40</t>
  </si>
  <si>
    <t>C3</t>
  </si>
  <si>
    <t>Servicio de pintura de las oficinas de la PGE en la ciudad de Cuenca</t>
  </si>
  <si>
    <t>Servicio de Vigilancia y Seguridad Privada de la Procuraduría General del Estado</t>
  </si>
  <si>
    <t>Adquisición, Instalación, Configuración y Mantenimiento de las cámaras para el sistema de seguridad de la PGE, en la ciudad de Quito Instalación y configuración</t>
  </si>
  <si>
    <t>Adquisición, Instalación, Configuración y Mantenimiento de las cámaras para el sistema de seguridad de la PGE, en la ciudad de Quito Vigencia tecnológica</t>
  </si>
  <si>
    <t>Adquisición, Instalación, Configuración y Mantenimiento de las cámaras para el sistema de seguridad de la PGE, en la ciudad de Quito Puntos de red y cableado estructurado, incluido mano de obra</t>
  </si>
  <si>
    <t>.000.1701.530208</t>
  </si>
  <si>
    <t>Acre</t>
  </si>
  <si>
    <t>69,632.0000</t>
  </si>
  <si>
    <t>69,632.00</t>
  </si>
  <si>
    <t>.000.0101.530417</t>
  </si>
  <si>
    <t>10,714.2900</t>
  </si>
  <si>
    <t>10,714.29</t>
  </si>
  <si>
    <t>7174,48</t>
  </si>
  <si>
    <t>9822,34</t>
  </si>
  <si>
    <t>7693,54</t>
  </si>
  <si>
    <t>28548,49</t>
  </si>
  <si>
    <t>2731,54</t>
  </si>
  <si>
    <t>925,15</t>
  </si>
  <si>
    <t>8596,5</t>
  </si>
  <si>
    <t>728</t>
  </si>
  <si>
    <t>49815,24</t>
  </si>
  <si>
    <t>61000,02</t>
  </si>
  <si>
    <t>19625,96</t>
  </si>
  <si>
    <t>542,94</t>
  </si>
  <si>
    <t>8687,1</t>
  </si>
  <si>
    <t>27962,85</t>
  </si>
  <si>
    <t>13389,39</t>
  </si>
  <si>
    <r>
      <t>No. Reg:</t>
    </r>
    <r>
      <rPr>
        <sz val="10"/>
        <color indexed="8"/>
        <rFont val="Calibri"/>
        <family val="2"/>
      </rPr>
      <t>  161</t>
    </r>
  </si>
  <si>
    <t>3009,07</t>
  </si>
  <si>
    <t>14547,63</t>
  </si>
  <si>
    <t>2868,67</t>
  </si>
  <si>
    <t>4660,13</t>
  </si>
  <si>
    <t>1007,78</t>
  </si>
  <si>
    <t>62213,63</t>
  </si>
  <si>
    <t>12686,72</t>
  </si>
  <si>
    <t>17725,63</t>
  </si>
  <si>
    <t>95,69</t>
  </si>
  <si>
    <t>8028,36</t>
  </si>
  <si>
    <t>62210,31</t>
  </si>
  <si>
    <t>12007,34</t>
  </si>
  <si>
    <t>294,72</t>
  </si>
  <si>
    <t>1278,42</t>
  </si>
  <si>
    <t>8870,16</t>
  </si>
  <si>
    <t>40815,33</t>
  </si>
  <si>
    <t>75630,81</t>
  </si>
  <si>
    <t>1374,75</t>
  </si>
  <si>
    <t>13150</t>
  </si>
  <si>
    <t>749,72</t>
  </si>
  <si>
    <t>80268</t>
  </si>
  <si>
    <t>5040</t>
  </si>
  <si>
    <t>24139,75</t>
  </si>
  <si>
    <t>21591,54</t>
  </si>
  <si>
    <t>730249</t>
  </si>
  <si>
    <t>63368,29</t>
  </si>
  <si>
    <t>9626,17</t>
  </si>
  <si>
    <t>3432,77</t>
  </si>
  <si>
    <t>12761</t>
  </si>
  <si>
    <t>66,77</t>
  </si>
  <si>
    <t>1260</t>
  </si>
  <si>
    <t>677,41</t>
  </si>
  <si>
    <t>745807,31</t>
  </si>
  <si>
    <t>730820</t>
  </si>
  <si>
    <t>4856,6</t>
  </si>
  <si>
    <t>3573,94</t>
  </si>
  <si>
    <t>52153,87</t>
  </si>
  <si>
    <t>11980</t>
  </si>
  <si>
    <t>19400,02</t>
  </si>
  <si>
    <t>1824,5</t>
  </si>
  <si>
    <t>248797,76</t>
  </si>
  <si>
    <t>730802</t>
  </si>
  <si>
    <t>15124,2</t>
  </si>
  <si>
    <t xml:space="preserve">Entidad: </t>
  </si>
  <si>
    <t>.000.1701.530701</t>
  </si>
  <si>
    <t>Servicio nube correo PGE Office 365 Soporte técnico</t>
  </si>
  <si>
    <t>1,200.0000</t>
  </si>
  <si>
    <t>1,200.00</t>
  </si>
  <si>
    <t>77,451.1300</t>
  </si>
  <si>
    <t>77,451.13</t>
  </si>
  <si>
    <t>TOTAL:</t>
  </si>
  <si>
    <t>$477,813.5100</t>
  </si>
  <si>
    <t>SERVICIO DE SEGURIDAD Y VIGILANCIA</t>
  </si>
  <si>
    <t>873400014</t>
  </si>
  <si>
    <t>TELECOMUNICACIONES</t>
  </si>
  <si>
    <t>INFIMACUANTIA</t>
  </si>
  <si>
    <t>901</t>
  </si>
  <si>
    <t xml:space="preserve">SERVICIO DE ASEO LAVADO DE VESTIMENTA DE TRABAJO FUMIGACION DESINFECCION LIMPIEZA INSTALACIONES MANEJO DE DESECHOS CONTAMINADOS  RECUPERACION Y CLASIFICACION DE MATERIALES RECICLABES </t>
  </si>
  <si>
    <t>CATÁLOGO ELECTRÓNICO</t>
  </si>
  <si>
    <t>PASAJES AL INTERIOR</t>
  </si>
  <si>
    <t>VEHICULOS (SERVICIOS PARA MANTENIMIIENTO Y REPARACION)</t>
  </si>
  <si>
    <t>MATERIALES DE OFICINAS</t>
  </si>
  <si>
    <t>MATERIALES DE  ASEOS</t>
  </si>
  <si>
    <t xml:space="preserve">MATERIALES DE IMPRESIÓN FOTOGRAFIA REPRODUCCION Y PUBLICACIONES  </t>
  </si>
  <si>
    <t>MEDICAMENTOS</t>
  </si>
  <si>
    <t>SERVICIO DE CORREO</t>
  </si>
  <si>
    <t>439230011</t>
  </si>
  <si>
    <t>ALMACENAMIENTO  EMBALAJE  ENVASE Y RECARGA DE EXTINTORES</t>
  </si>
  <si>
    <t>CI</t>
  </si>
  <si>
    <t>324000018</t>
  </si>
  <si>
    <t>EDIFICIO LOCALES  RESIDENCIAS  Y CABLEADO  ESTRUCTURADO  INSTALACION  MANTENIMIENTO  Y REAPRACION</t>
  </si>
  <si>
    <t xml:space="preserve">MOBILIARIOS  INSTALACION MANTENIMIENTO Y REPARACION </t>
  </si>
  <si>
    <t xml:space="preserve">MAQUINARIAS Y EQUIPOS  INSTALACION MANTENIMIENTO Y REPARACION </t>
  </si>
  <si>
    <t xml:space="preserve">MANTENIMIENTO Y REPARACION  DE EQUIPOS Y SISTEMA INFORMATICO </t>
  </si>
  <si>
    <t>ALIMENTOS Y BEBIDAS</t>
  </si>
  <si>
    <t>COMBUSTIBLE  Y LUBRICANTES</t>
  </si>
  <si>
    <t>38912013307</t>
  </si>
  <si>
    <t>35260530624</t>
  </si>
  <si>
    <t>REPUESTOS Y ACCESORIOS</t>
  </si>
  <si>
    <t xml:space="preserve">PRIMERA REFORMA PAC, REF. A COMPROBANTE DE MODFICACION PRESUP 1, SE DISMINUYÓ---------------
</t>
  </si>
  <si>
    <t xml:space="preserve">
PRIMERA REFORMA PAC, REF. A COMPROBANTE DE MODFICACION PRESUP 1, SE INCREMENTO----
</t>
  </si>
  <si>
    <t xml:space="preserve">COMBUSTIBLE </t>
  </si>
  <si>
    <t>PLAN ANUAL DE CONTRATACIÓN PAC 2023</t>
  </si>
  <si>
    <t>873400031</t>
  </si>
  <si>
    <t>TELECOMUNICACIONES
RASTREO SATELITAL</t>
  </si>
  <si>
    <t>TELECOMUNICACIONES
CNT</t>
  </si>
  <si>
    <t>681110112</t>
  </si>
  <si>
    <t xml:space="preserve">PRIMERA REFORMA PAC, REF. A COMPROBANTE DE MODFICACION PRESUP 1, SE INCREMENTO----
</t>
  </si>
  <si>
    <t>891211011</t>
  </si>
  <si>
    <t xml:space="preserve">EDICION IMPRESIÓN REPRODUCCION  Y PUBLICACIONES  EMPASTADOS  ENMARCACION  E IMÁGENES SATELITALES
--- IMPRESIÓN BLOCKS
 </t>
  </si>
  <si>
    <t xml:space="preserve">EDICION IMPRESIÓN REPRODUCCION  Y PUBLICACIONES  EMPASTADOS  ENMARCACION  E IMÁGENES SATELITALES----- SUSCRIPCION DE DIARIO </t>
  </si>
  <si>
    <t xml:space="preserve">PRIMERA REFORMA PAC, REF. A COMPROBANTE DE MODFICACION PRESUP 1, SE DISMINUYÓ---------------
</t>
  </si>
  <si>
    <t>PRIMERA REFORMA PAC, REF. A COMPROBANTE DE MODFICACION PRESUP 1, SE DISMINUYÓ---------------</t>
  </si>
  <si>
    <t>SERVICIO DE ASEO LAVADO DE VESTIMENTA DE TRABAJO FUMIGACION DESINFECCION LIMPIEZA INSTALACIONES MANEJO DE DESECHOS CONTAMINADOS  RECUPERACION Y CLASIFICACION DE MATERIALES RECICLABES
---- LIMP GYE</t>
  </si>
  <si>
    <t xml:space="preserve">SERVICIO DE ASEO LAVADO DE VESTIMENTA DE TRABAJO FUMIGACION DESINFECCION LIMPIEZA INSTALACIONES MANEJO DE DESECHOS CONTAMINADOS  RECUPERACION Y CLASIFICACION DE MATERIALES RECICLABES
----RECOLECCION DESECHOS </t>
  </si>
  <si>
    <t>SERVICIO DE ASEO LAVADO DE VESTIMENTA DE TRABAJO FUMIGACION DESINFECCION LIMPIEZA INSTALACIONES MANEJO DE DESECHOS CONTAMINADOS  RECUPERACION Y CLASIFICACION DE MATERIALES RECICLABES 
----- DESINFECCION</t>
  </si>
  <si>
    <t xml:space="preserve">SERVICIO DE ASEO LAVADO DE VESTIMENTA DE TRABAJO FUMIGACION DESINFECCION LIMPIEZA INSTALACIONES MANEJO DE DESECHOS CONTAMINADOS  RECUPERACION Y CLASIFICACION DE MATERIALES RECICLABES
---- LIMPIEZA PARQUE AUTOMOTOR </t>
  </si>
  <si>
    <t xml:space="preserve">SERVICIO DE ASEO LAVADO DE VESTIMENTA DE TRABAJO FUMIGACION DESINFECCION LIMPIEZA INSTALACIONES MANEJO DE DESECHOS CONTAMINADOS  RECUPERACION Y CLASIFICACION DE MATERIALES RECICLABES
---- FUMIGACION </t>
  </si>
  <si>
    <t xml:space="preserve">PRIMERA REFORMA PAC, REF. A COMPROBANTE DE MODFICACION PRESUP 1, SE DISMINUYÓ---------------
</t>
  </si>
  <si>
    <t xml:space="preserve">
PRIMERA REFORMA PAC, REF. A COMPROBANTE DE MODFICACION PRESUP 1, SE INCREMENTO----</t>
  </si>
  <si>
    <t>EDIFICIO LOCALES  RESIDENCIAS  Y CABLEADO  ESTRUCTURADO  INSTALACION  MANTENIMIENTO  Y REPARACION--------
EXPENSAS PARQUEOS SAN FRANCISCO 300</t>
  </si>
  <si>
    <t>EDIFICIO LOCALES  RESIDENCIAS  Y CABLEADO  ESTRUCTURADO  INSTALACION  MANTENIMIENTO  Y REPARACION----------
MANTENIMIENTO DUCTOS</t>
  </si>
  <si>
    <t>EDIFICIO LOCALES  RESIDENCIAS  Y CABLEADO  ESTRUCTURADO  INSTALACION  MANTENIMIENTO  Y REPARACION-------
EXPENSAS GYE</t>
  </si>
  <si>
    <t>EDIFICIO LOCALES  RESIDENCIAS  Y PARQUEADEROS  CASILLEROS JUDICIALES  Y BANCARIOS ARRENDAMIENTO------
ARRIENDO BODEGA</t>
  </si>
  <si>
    <t>EDIFICIO LOCALES  RESIDENCIAS  Y PARQUEADEROS  CASILLEROS JUDICIALES  Y BANCARIOS ARRENDAMIENTO-------
ARRIENDO GARAJE</t>
  </si>
  <si>
    <t>LUBRICANTES</t>
  </si>
  <si>
    <t>SEGUNDA REFORMA PAC, REF. A COMPROBANTE DE MODFICACION PRESUP 2, SE INCREMENTO--</t>
  </si>
  <si>
    <t xml:space="preserve"> </t>
  </si>
  <si>
    <t xml:space="preserve">
PRIMERA REFORMA PAC, REF. A COMPROBANTE DE MODFICACION PRESUP 1, SE INCREMENTO----
CUARTA REFORMA PAC, REF. A COMPROBANTE DE MODFICACION PRESUP 9, SE DISMINUYÓ--QUINTA REFORMA PAC, REF. A COMPROBANTE DE MODFICACION PRESUP 10 SE DISMINUYÓ---</t>
  </si>
  <si>
    <t>ARRENDAMIENTO DE EQUIPOS INFORMATICOS</t>
  </si>
  <si>
    <t xml:space="preserve">
QUINTA REFORMA PAC, REF. A COMPROBANTE DE MODFICACION PRESUP 10 SE INCREMENTO----
</t>
  </si>
  <si>
    <t>FLETE PARA LA MUDANZA DE LA OFICINA DE MACHALA</t>
  </si>
  <si>
    <t xml:space="preserve">SEXTA REFORMA PAC, REF. A COMPROBANTE DE MODFICACION PRESUP 15, SE INCREMENTO----
</t>
  </si>
  <si>
    <t>EDIFICIO LOCALES  RESIDENCIAS  Y CABLEADO  ESTRUCTURADO  INSTALACION  MANTENIMIENTO  Y REPARACION--------REMODELACION DEL PISO DEL DESPACHO DEL SEÑOR PROCURADOR GENERAL DEL ESTADO</t>
  </si>
  <si>
    <t xml:space="preserve">PRIMERA REFORMA PAC, REF. A COMPROBANTE DE MODFICACION PRESUP 1, SE DISMINUYÓ---------------
SEXTA REFORMA PAC, REF. A COMPROBANTE DE MODFICACION PRESUP 15, SE INCREMENTO----
</t>
  </si>
  <si>
    <t>EDIFICIO LOCALES  RESIDENCIAS  Y PARQUEADEROS  CASILLEROS JUDICIALES  Y BANCARIOS ARRENDAMIENTO------
CONTRATO DE ARRENDAMIENTO DE LA OFICINA DE MACHALA</t>
  </si>
  <si>
    <t xml:space="preserve">
PRIMERA REFORMA PAC, REF. A COMPROBANTE DE MODFICACION PRESUP 1, SE INCREMENTO----
SEGUNDA REFORMA PAC, REF. A COMPROBANTE DE MODFICACION PRESUP 2, SE IDISMINUYO Y CAMBIO DE NOMBRE DE (COMBUSTIBLE Y LUBRICANTE) A (LUBRICANTE)-------
SEXTA REFORMA PAC, REF. A COMPROBANTE DE MODFICACION PRESUP 15, SE INCREMENTO----</t>
  </si>
  <si>
    <t xml:space="preserve">
PRIMERA REFORMA PAC, REF. A COMPROBANTE DE MODFICACION PRESUP 1, SE INCREMENTO----
SEXTA REFORMA PAC, REF. A COMPROBANTE DE MODFICACION PRESUP 15, SE INCREMENTO----
</t>
  </si>
  <si>
    <t xml:space="preserve">
PRIMERA REFORMA PAC, REF. A COMPROBANTE DE MODFICACION PRESUP 1, SE INCREMENTO----
SÉPTIMA REFORMA PAC, REF. A COMPROBANTE DE MODFICACION PRESUP 1, SE DISMINUYÓ----
</t>
  </si>
  <si>
    <t xml:space="preserve">
PRIMERA REFORMA PAC, REF. A COMPROBANTE DE MODFICACION PRESUP 1, SE INCREMENTO----
SÉPTIMA REFORMA PAC, REF. A COMPROBANTE DE MODFICACION PRESUP 1, SE  DISMINUYÓ----
</t>
  </si>
  <si>
    <t>MAQUINARIAS Y EQUIPOS  INSTALACION MANTENIMIENTO Y REPARACION  (MANTENIMIENTO DE AIRES ACONDICIONADOS)</t>
  </si>
  <si>
    <t>CUARTA REFORMA PAC, REF. A COMPROBANTE DE MODFICACION PRESUP 9, SE INCREMENTO----SÉPTIMA REFORMA PAC, REF. A COMPROBANTE DE MODFICACION PRESUP 9, SE IDISMINUYÓ----</t>
  </si>
  <si>
    <t>PRIMERA REFORMA PAC, REF. A COMPROBANTE DE MODFICACION PRESUP 1, SE DISMINUYÓ------SÉPTIMA REFORMA PAC, REF. A COMPROBANTE DE MODFICACION PRESUP 1, SE DISMINUYÓ------</t>
  </si>
  <si>
    <t>PRIMERA REFORMA PAC, REF. A COMPROBANTE DE MODFICACION PRESUP 1, SE INCREMENTO----
SÉPTIMA REFORMA PAC, REF. A COMPROBANTE DE MODFICACION PRESUP 1, SE INCREMENTO----</t>
  </si>
  <si>
    <t xml:space="preserve">
PRIMERA REFORMA PAC, REF. A COMPROBANTE DE MODFICACION PRESUP 1, SE INCREMENTO----
SÉPTIMA REFORMA PAC, REF. A COMPROBANTE DE MODFICACION PRESUP 1, SE INCREMENTO----
</t>
  </si>
  <si>
    <t>SÉPTIMA  REFORMA PAC, REF. A COMPROBANTE DE MODFICACION PRESUP 1, SE DISMINUYÓ------</t>
  </si>
  <si>
    <t xml:space="preserve">PRIMERA REFORMA PAC, REF. A COMPROBANTE DE MODFICACION PRESUP 1, SE DISMINUYÓ---------------
SÉPTIMA REFORMA PAC, REF. A COMPROBANTE DE MODFICACION PRESUP 1, SE DISMINUYÓ------
</t>
  </si>
  <si>
    <t>PRIMERA REFORMA PAC, REF. A COMPROBANTE DE MODFICACION PRESUP 1, SE DISMINUYÓ---------------
SÉPTIMA  REFORMA PAC, REF. A COMPROBANTE DE MODFICACION PRESUP 1, SE DISMINUYÓ------</t>
  </si>
  <si>
    <t>MOBILIARIOS  INSTALACION MANTENIMIENTO Y REPARACION  (MANTENIMIENTO ARCHIVO SAM)</t>
  </si>
  <si>
    <t xml:space="preserve">
PRIMERA REFORMA PAC, REF. A COMPROBANTE DE MODFICACION PRESUP 1, SE INCREMENTO----SÉPTIMA REFORMA PAC, REF. A COMPROBANTE DE MODFICACION PRESUP 1, SE INCREMENTO----OCTAVA REFORMA PAC, REF. A COMPROBANTE DE MODFICACION PRESUP 1, SE DISMINUYÓ----</t>
  </si>
  <si>
    <t>SEXTA REFORMA PAC, REF. A COMPROBANTE DE MODFICACION PRESUP 15, SE INCREMENTO----
OCTAVA REFORMA PAC, REF. A COMPROBANTE DE MODFICACION PRESUP 15, SE DISMINUYÓ----</t>
  </si>
  <si>
    <t>REPUESTOS Y ACCESORIOS- INFORMÁTICOS</t>
  </si>
  <si>
    <t xml:space="preserve">
OCTAVA  REFORMA PAC, REF. A COMPROBANTE DE MODFICACION PRESUP 1, SE INCREMENTO----
</t>
  </si>
  <si>
    <t xml:space="preserve">
PRIMERA REFORMA PAC, REF. A COMPROBANTE DE MODFICACION PRESUP 1, SE INCREMENTO----
SÉPTIMA REFORMA PAC, REF. A COMPROBANTE DE MODFICACION PRESUP 1, SE DISMINUYÓ----
SÉPTIMA REFORMA PAC, REF. A COMPROBANTE DE MODFICACION PRESUP 1, SE INCREMENTÓ----
OCTAVA REFORMA PAC, REF. A COMPROBANTE DE MODFICACION PRESUP 1, SE DISMINUYÓ----</t>
  </si>
  <si>
    <t>EDIFICIO LOCALES  RESIDENCIAS  Y CABLEADO  ESTRUCTURADO  INSTALACION  MANTENIMIENTO  Y REPARACION--------LUMINARIAS-OFICINA SANTA ELENA</t>
  </si>
  <si>
    <t>SÉPTIMA REFORMA PAC, REF. A COMPROBANTE DE MODFICACION PRESUP 15, SE INCREMENTO----
OCTAVA REFORMA PAC, REF. A COMPROBANTE DE MODFICACION PRESUP 15, SE DISMINUYÓ----</t>
  </si>
  <si>
    <t>MANTENIMIENTO Y REPARACION  DE EQUIPOS Y SISTEMA INFORMATICO  (IMPRESORAS SANTA ELENA)</t>
  </si>
  <si>
    <t>MANTENIMIENTO Y REPARACION  DE EQUIPOS Y SISTEMA INFORMATICO  (IMPRESORAS BABAHOYO)</t>
  </si>
  <si>
    <t>MANTENIMIENTO Y REPARACION  DE EQUIPOS Y SISTEMA INFORMATICO  (IMPRESORAS QUEVEDO)</t>
  </si>
  <si>
    <t>OCTAVA REFORMA PAC, REF. A COMPROBANTE DE MODFICACION PRESUP 1, SE INCREMENTO----</t>
  </si>
  <si>
    <t>PRIMERA REFORMA PAC, REF. A COMPROBANTE DE MODFICACION PRESUP 1, SE INCREMENTO----QUINTA REFORMA PAC, REF. A COMPROBANTE DE MODFICACION PRESUP 10 SE DISMINUYÓ---------------NOVENA REFORMA PAC COMPROBANTE DE MODIFICACION PRESUPUESTARIA SE INCREMENTO…………</t>
  </si>
  <si>
    <t xml:space="preserve">PRIMERA REFORMA PAC, REF. A COMPROBANTE DE MODFICACION PRESUP 1, SE DISMINUYÓ---------------
NOVENA REFORMA REF. COMPROBANTE DE MOFICFICACION SE INCREMENTA………..
</t>
  </si>
  <si>
    <t xml:space="preserve">
PRIMERA REFORMA PAC, REF. A COMPROBANTE DE MODFICACION PRESUP 1, SE INCREMENTO----
TERCERA REFORMA PAC, REF. A COMPROBANTE DE MODFICACION PRESUP 7, SE DISMINUYÓ---
SÉPTIMA REFORMA PAC, REF. A COMPROBANTE DE MODFICACION PRESUP 7, SE INCREMENTÓ---NOVENA REFORMA EN LA QUE SE SOLICITA ELIMINAR EL ITEM SEGUN RESOLUCION NO. 014</t>
  </si>
  <si>
    <t xml:space="preserve">
PRIMERA REFORMA PAC, REF. A COMPROBANTE DE MODFICACION PRESUP 1, SE INCREMENTO----
SÉPTIMA  REFORMA PAC, REF. A COMPROBANTE DE MODFICACION PRESUP 1, SE INCREMENTO----NOVENA REFORMA EN LA QUE SE SOLICITA ELIMINAR EL ITEM SEGUN RESOLUCION NO. 014
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</si>
</sst>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"/>
    <numFmt numFmtId="173" formatCode="0.000"/>
    <numFmt numFmtId="174" formatCode="0.00000"/>
    <numFmt numFmtId="175" formatCode="0.000000"/>
    <numFmt numFmtId="176" formatCode="0.0000"/>
    <numFmt numFmtId="177" formatCode="&quot;$&quot;#,##0.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300A]dddd\,\ d\ &quot;de&quot;\ mmmm\ &quot;de&quot;\ yyyy"/>
    <numFmt numFmtId="183" formatCode="[$-300A]dddd\,\ dd&quot; de &quot;mmmm&quot; de &quot;yyyy"/>
  </numFmts>
  <fonts count="52">
    <font>
      <sz val="11"/>
      <color indexed="8"/>
      <name val="Calibri"/>
      <family val="0"/>
    </font>
    <font>
      <b/>
      <sz val="18"/>
      <color indexed="8"/>
      <name val="Arial"/>
      <family val="0"/>
    </font>
    <font>
      <sz val="9"/>
      <color indexed="8"/>
      <name val="Arial"/>
      <family val="0"/>
    </font>
    <font>
      <sz val="7.5"/>
      <color indexed="8"/>
      <name val="Calibri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46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0" fillId="0" borderId="0" xfId="0" applyAlignment="1">
      <alignment/>
    </xf>
    <xf numFmtId="49" fontId="51" fillId="0" borderId="0" xfId="0" applyNumberFormat="1" applyFont="1" applyAlignment="1">
      <alignment vertical="top" wrapText="1"/>
    </xf>
    <xf numFmtId="49" fontId="50" fillId="0" borderId="0" xfId="0" applyNumberFormat="1" applyFont="1" applyAlignment="1">
      <alignment wrapText="1"/>
    </xf>
    <xf numFmtId="0" fontId="51" fillId="0" borderId="11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49" fontId="51" fillId="0" borderId="11" xfId="0" applyNumberFormat="1" applyFont="1" applyBorder="1" applyAlignment="1">
      <alignment wrapText="1"/>
    </xf>
    <xf numFmtId="0" fontId="8" fillId="0" borderId="0" xfId="0" applyFont="1" applyFill="1" applyAlignment="1" applyProtection="1">
      <alignment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8" fillId="35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2" fontId="9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2" fontId="9" fillId="0" borderId="19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50" fillId="0" borderId="11" xfId="0" applyNumberFormat="1" applyFont="1" applyBorder="1" applyAlignment="1">
      <alignment wrapText="1"/>
    </xf>
    <xf numFmtId="2" fontId="51" fillId="0" borderId="11" xfId="0" applyNumberFormat="1" applyFont="1" applyBorder="1" applyAlignment="1">
      <alignment wrapText="1"/>
    </xf>
    <xf numFmtId="0" fontId="0" fillId="36" borderId="0" xfId="0" applyFill="1" applyAlignment="1" applyProtection="1">
      <alignment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9" borderId="17" xfId="0" applyFont="1" applyFill="1" applyBorder="1" applyAlignment="1" applyProtection="1">
      <alignment vertical="center" wrapText="1"/>
      <protection/>
    </xf>
    <xf numFmtId="0" fontId="8" fillId="9" borderId="17" xfId="0" applyFont="1" applyFill="1" applyBorder="1" applyAlignment="1" applyProtection="1">
      <alignment horizontal="center" vertical="center" wrapText="1"/>
      <protection/>
    </xf>
    <xf numFmtId="0" fontId="9" fillId="9" borderId="12" xfId="0" applyFont="1" applyFill="1" applyBorder="1" applyAlignment="1" applyProtection="1">
      <alignment horizontal="center" vertical="center"/>
      <protection/>
    </xf>
    <xf numFmtId="0" fontId="0" fillId="9" borderId="0" xfId="0" applyFill="1" applyAlignment="1" applyProtection="1">
      <alignment/>
      <protection/>
    </xf>
    <xf numFmtId="0" fontId="9" fillId="9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vertical="center" wrapText="1"/>
    </xf>
    <xf numFmtId="0" fontId="8" fillId="9" borderId="18" xfId="0" applyFont="1" applyFill="1" applyBorder="1" applyAlignment="1" applyProtection="1">
      <alignment vertical="center" wrapText="1"/>
      <protection/>
    </xf>
    <xf numFmtId="0" fontId="8" fillId="9" borderId="22" xfId="0" applyFont="1" applyFill="1" applyBorder="1" applyAlignment="1" applyProtection="1">
      <alignment vertical="center" wrapText="1"/>
      <protection/>
    </xf>
    <xf numFmtId="0" fontId="9" fillId="9" borderId="19" xfId="0" applyFont="1" applyFill="1" applyBorder="1" applyAlignment="1" applyProtection="1">
      <alignment horizontal="center" vertical="center"/>
      <protection/>
    </xf>
    <xf numFmtId="0" fontId="8" fillId="9" borderId="0" xfId="0" applyFont="1" applyFill="1" applyBorder="1" applyAlignment="1" applyProtection="1">
      <alignment horizontal="center" vertical="center" wrapText="1"/>
      <protection/>
    </xf>
    <xf numFmtId="0" fontId="8" fillId="9" borderId="21" xfId="0" applyFont="1" applyFill="1" applyBorder="1" applyAlignment="1" applyProtection="1">
      <alignment horizontal="center" vertical="center" wrapText="1"/>
      <protection/>
    </xf>
    <xf numFmtId="0" fontId="9" fillId="9" borderId="23" xfId="0" applyFont="1" applyFill="1" applyBorder="1" applyAlignment="1" applyProtection="1">
      <alignment horizontal="center" vertical="center"/>
      <protection/>
    </xf>
    <xf numFmtId="0" fontId="8" fillId="9" borderId="24" xfId="0" applyFont="1" applyFill="1" applyBorder="1" applyAlignment="1" applyProtection="1">
      <alignment horizontal="center" vertical="center" wrapText="1"/>
      <protection/>
    </xf>
    <xf numFmtId="0" fontId="9" fillId="9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8" fillId="35" borderId="12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27" xfId="0" applyFont="1" applyFill="1" applyBorder="1" applyAlignment="1" applyProtection="1">
      <alignment horizontal="left" vertical="center" wrapText="1"/>
      <protection/>
    </xf>
    <xf numFmtId="49" fontId="8" fillId="0" borderId="27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>
      <alignment horizontal="left" vertical="center" wrapText="1"/>
    </xf>
    <xf numFmtId="2" fontId="9" fillId="0" borderId="0" xfId="0" applyNumberFormat="1" applyFont="1" applyFill="1" applyAlignment="1" applyProtection="1">
      <alignment/>
      <protection/>
    </xf>
    <xf numFmtId="0" fontId="9" fillId="0" borderId="19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left"/>
      <protection/>
    </xf>
    <xf numFmtId="0" fontId="9" fillId="0" borderId="26" xfId="0" applyFont="1" applyFill="1" applyBorder="1" applyAlignment="1" applyProtection="1">
      <alignment horizontal="left" vertic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2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49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49" fontId="8" fillId="36" borderId="10" xfId="0" applyNumberFormat="1" applyFont="1" applyFill="1" applyBorder="1" applyAlignment="1" applyProtection="1">
      <alignment horizontal="left" vertical="center" wrapText="1"/>
      <protection/>
    </xf>
    <xf numFmtId="0" fontId="8" fillId="36" borderId="1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2" fontId="0" fillId="0" borderId="0" xfId="0" applyNumberFormat="1" applyFill="1" applyAlignment="1" applyProtection="1">
      <alignment horizontal="center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37" borderId="10" xfId="0" applyFont="1" applyFill="1" applyBorder="1" applyAlignment="1" applyProtection="1">
      <alignment horizontal="left" vertical="center" wrapText="1"/>
      <protection/>
    </xf>
    <xf numFmtId="0" fontId="7" fillId="38" borderId="0" xfId="0" applyFont="1" applyFill="1" applyAlignment="1" applyProtection="1">
      <alignment horizontal="center" vertical="center" wrapText="1"/>
      <protection/>
    </xf>
    <xf numFmtId="0" fontId="7" fillId="38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7" fillId="35" borderId="19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 wrapText="1"/>
      <protection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Neutral" xfId="49"/>
    <cellStyle name="Notas" xfId="50"/>
    <cellStyle name="Salida" xfId="51"/>
    <cellStyle name="Texto de advertencia" xfId="52"/>
    <cellStyle name="Texto explicativo" xfId="53"/>
    <cellStyle name="Título" xfId="54"/>
    <cellStyle name="Título 2" xfId="55"/>
    <cellStyle name="Título 3" xfId="56"/>
    <cellStyle name="Total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3B3B3"/>
      <rgbColor rgb="0082BFF8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X64"/>
  <sheetViews>
    <sheetView tabSelected="1" zoomScale="110" zoomScaleNormal="110" workbookViewId="0" topLeftCell="S3">
      <pane ySplit="6" topLeftCell="A9" activePane="bottomLeft" state="frozen"/>
      <selection pane="topLeft" activeCell="D3" sqref="D3"/>
      <selection pane="bottomLeft" activeCell="AL11" sqref="AL11"/>
    </sheetView>
  </sheetViews>
  <sheetFormatPr defaultColWidth="9.140625" defaultRowHeight="15"/>
  <cols>
    <col min="1" max="1" width="8.7109375" style="0" hidden="1" customWidth="1"/>
    <col min="2" max="2" width="6.7109375" style="0" hidden="1" customWidth="1"/>
    <col min="3" max="3" width="9.140625" style="0" hidden="1" customWidth="1"/>
    <col min="4" max="4" width="7.57421875" style="75" customWidth="1"/>
    <col min="5" max="5" width="9.00390625" style="75" customWidth="1"/>
    <col min="6" max="6" width="12.140625" style="75" customWidth="1"/>
    <col min="7" max="7" width="8.57421875" style="75" customWidth="1"/>
    <col min="8" max="8" width="8.00390625" style="75" customWidth="1"/>
    <col min="9" max="9" width="5.8515625" style="75" customWidth="1"/>
    <col min="10" max="10" width="9.7109375" style="75" customWidth="1"/>
    <col min="11" max="11" width="7.57421875" style="75" customWidth="1"/>
    <col min="12" max="12" width="7.8515625" style="75" customWidth="1"/>
    <col min="13" max="13" width="6.421875" style="75" customWidth="1"/>
    <col min="14" max="14" width="9.421875" style="75" customWidth="1"/>
    <col min="15" max="15" width="10.28125" style="75" customWidth="1"/>
    <col min="16" max="16" width="10.57421875" style="75" customWidth="1"/>
    <col min="17" max="17" width="9.140625" style="0" hidden="1" customWidth="1"/>
    <col min="18" max="18" width="16.57421875" style="79" customWidth="1"/>
    <col min="19" max="19" width="7.57421875" style="79" customWidth="1"/>
    <col min="20" max="20" width="6.140625" style="79" customWidth="1"/>
    <col min="21" max="21" width="8.421875" style="79" customWidth="1"/>
    <col min="22" max="22" width="2.7109375" style="79" customWidth="1"/>
    <col min="23" max="23" width="3.140625" style="79" customWidth="1"/>
    <col min="24" max="24" width="3.00390625" style="79" customWidth="1"/>
    <col min="25" max="25" width="12.8515625" style="79" customWidth="1"/>
    <col min="26" max="26" width="1.57421875" style="0" hidden="1" customWidth="1"/>
    <col min="27" max="27" width="13.00390625" style="79" customWidth="1"/>
    <col min="28" max="28" width="8.00390625" style="0" hidden="1" customWidth="1"/>
    <col min="29" max="30" width="9.140625" style="0" hidden="1" customWidth="1"/>
    <col min="31" max="31" width="8.140625" style="0" hidden="1" customWidth="1"/>
    <col min="32" max="32" width="9.140625" style="79" customWidth="1"/>
    <col min="33" max="33" width="12.140625" style="75" customWidth="1"/>
    <col min="34" max="34" width="7.57421875" style="75" customWidth="1"/>
    <col min="35" max="35" width="4.00390625" style="0" hidden="1" customWidth="1"/>
    <col min="36" max="36" width="17.28125" style="79" customWidth="1"/>
    <col min="37" max="37" width="7.28125" style="79" customWidth="1"/>
    <col min="38" max="38" width="10.00390625" style="79" customWidth="1"/>
    <col min="39" max="39" width="0" style="0" hidden="1" customWidth="1"/>
    <col min="40" max="40" width="9.57421875" style="79" customWidth="1"/>
    <col min="41" max="42" width="8.421875" style="79" customWidth="1"/>
    <col min="43" max="43" width="11.00390625" style="79" customWidth="1"/>
    <col min="44" max="44" width="15.00390625" style="75" customWidth="1"/>
    <col min="45" max="45" width="9.140625" style="0" customWidth="1"/>
    <col min="46" max="46" width="9.57421875" style="0" bestFit="1" customWidth="1"/>
  </cols>
  <sheetData>
    <row r="4" spans="1:44" ht="23.25" customHeight="1">
      <c r="A4" s="123" t="s">
        <v>610</v>
      </c>
      <c r="B4" s="123"/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4"/>
      <c r="AH4" s="124"/>
      <c r="AI4" s="123"/>
      <c r="AJ4" s="123"/>
      <c r="AK4" s="123"/>
      <c r="AL4" s="123"/>
      <c r="AM4" s="123"/>
      <c r="AN4" s="123"/>
      <c r="AO4" s="123"/>
      <c r="AP4" s="123"/>
      <c r="AQ4" s="123"/>
      <c r="AR4" s="124"/>
    </row>
    <row r="5" spans="1:32" ht="15">
      <c r="A5" s="125"/>
      <c r="B5" s="125"/>
      <c r="C5" s="125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5"/>
      <c r="R5" s="127"/>
      <c r="S5" s="127"/>
      <c r="T5" s="127"/>
      <c r="U5" s="127"/>
      <c r="V5" s="127"/>
      <c r="W5" s="127"/>
      <c r="X5" s="127"/>
      <c r="Y5" s="127"/>
      <c r="Z5" s="125"/>
      <c r="AA5" s="127"/>
      <c r="AB5" s="128"/>
      <c r="AC5" s="128"/>
      <c r="AD5" s="128"/>
      <c r="AE5" s="125"/>
      <c r="AF5" s="127"/>
    </row>
    <row r="6" spans="1:32" ht="15">
      <c r="A6" s="12" t="s">
        <v>0</v>
      </c>
      <c r="B6" s="12" t="s">
        <v>1</v>
      </c>
      <c r="C6" s="12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12"/>
      <c r="R6" s="80"/>
      <c r="S6" s="80"/>
      <c r="T6" s="80"/>
      <c r="U6" s="80"/>
      <c r="V6" s="80"/>
      <c r="W6" s="80"/>
      <c r="X6" s="80"/>
      <c r="Y6" s="80"/>
      <c r="Z6" s="12"/>
      <c r="AA6" s="80"/>
      <c r="AB6" s="1"/>
      <c r="AC6" s="1"/>
      <c r="AD6" s="1"/>
      <c r="AE6" s="12"/>
      <c r="AF6" s="80"/>
    </row>
    <row r="7" spans="1:44" ht="4.5" customHeight="1">
      <c r="A7" s="129" t="s">
        <v>2</v>
      </c>
      <c r="B7" s="130"/>
      <c r="C7" s="130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 t="s">
        <v>3</v>
      </c>
      <c r="Q7" s="130"/>
      <c r="R7" s="133"/>
      <c r="S7" s="133"/>
      <c r="T7" s="133"/>
      <c r="U7" s="133"/>
      <c r="V7" s="133"/>
      <c r="W7" s="133"/>
      <c r="X7" s="133"/>
      <c r="Y7" s="133"/>
      <c r="Z7" s="130"/>
      <c r="AA7" s="133"/>
      <c r="AB7" s="134"/>
      <c r="AC7" s="134"/>
      <c r="AD7" s="134"/>
      <c r="AE7" s="130"/>
      <c r="AF7" s="133"/>
      <c r="AG7" s="135" t="s">
        <v>290</v>
      </c>
      <c r="AH7" s="135"/>
      <c r="AI7" s="136"/>
      <c r="AJ7" s="137"/>
      <c r="AK7" s="136"/>
      <c r="AL7" s="137"/>
      <c r="AM7" s="136"/>
      <c r="AN7" s="137"/>
      <c r="AO7" s="137"/>
      <c r="AP7" s="137"/>
      <c r="AQ7" s="137"/>
      <c r="AR7" s="135"/>
    </row>
    <row r="8" spans="1:44" ht="24" customHeight="1">
      <c r="A8" s="13" t="s">
        <v>4</v>
      </c>
      <c r="B8" s="13" t="s">
        <v>5</v>
      </c>
      <c r="C8" s="20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  <c r="O8" s="28" t="s">
        <v>18</v>
      </c>
      <c r="P8" s="29" t="s">
        <v>19</v>
      </c>
      <c r="Q8" s="22" t="s">
        <v>20</v>
      </c>
      <c r="R8" s="29" t="s">
        <v>21</v>
      </c>
      <c r="S8" s="29" t="s">
        <v>22</v>
      </c>
      <c r="T8" s="29" t="s">
        <v>23</v>
      </c>
      <c r="U8" s="29" t="s">
        <v>24</v>
      </c>
      <c r="V8" s="29" t="s">
        <v>286</v>
      </c>
      <c r="W8" s="29" t="s">
        <v>287</v>
      </c>
      <c r="X8" s="29" t="s">
        <v>288</v>
      </c>
      <c r="Y8" s="29" t="s">
        <v>25</v>
      </c>
      <c r="Z8" s="22" t="s">
        <v>26</v>
      </c>
      <c r="AA8" s="29" t="s">
        <v>27</v>
      </c>
      <c r="AB8" s="23" t="s">
        <v>28</v>
      </c>
      <c r="AC8" s="2" t="s">
        <v>29</v>
      </c>
      <c r="AD8" s="2" t="s">
        <v>30</v>
      </c>
      <c r="AE8" s="21" t="s">
        <v>31</v>
      </c>
      <c r="AF8" s="29" t="s">
        <v>32</v>
      </c>
      <c r="AG8" s="82" t="s">
        <v>291</v>
      </c>
      <c r="AH8" s="82" t="s">
        <v>292</v>
      </c>
      <c r="AI8" s="24" t="s">
        <v>293</v>
      </c>
      <c r="AJ8" s="82" t="s">
        <v>294</v>
      </c>
      <c r="AK8" s="24" t="s">
        <v>295</v>
      </c>
      <c r="AL8" s="82" t="s">
        <v>296</v>
      </c>
      <c r="AM8" s="24" t="s">
        <v>297</v>
      </c>
      <c r="AN8" s="82" t="s">
        <v>298</v>
      </c>
      <c r="AO8" s="82" t="s">
        <v>299</v>
      </c>
      <c r="AP8" s="82" t="s">
        <v>300</v>
      </c>
      <c r="AQ8" s="82" t="s">
        <v>301</v>
      </c>
      <c r="AR8" s="82" t="s">
        <v>302</v>
      </c>
    </row>
    <row r="9" spans="1:44" s="30" customFormat="1" ht="57.75" customHeight="1">
      <c r="A9" s="13"/>
      <c r="B9" s="13"/>
      <c r="C9" s="20"/>
      <c r="D9" s="52" t="s">
        <v>36</v>
      </c>
      <c r="E9" s="52" t="s">
        <v>37</v>
      </c>
      <c r="F9" s="52" t="s">
        <v>38</v>
      </c>
      <c r="G9" s="52" t="s">
        <v>39</v>
      </c>
      <c r="H9" s="52" t="s">
        <v>40</v>
      </c>
      <c r="I9" s="52" t="s">
        <v>39</v>
      </c>
      <c r="J9" s="83" t="s">
        <v>584</v>
      </c>
      <c r="K9" s="52">
        <v>530105</v>
      </c>
      <c r="L9" s="52" t="s">
        <v>43</v>
      </c>
      <c r="M9" s="52" t="s">
        <v>40</v>
      </c>
      <c r="N9" s="52" t="s">
        <v>36</v>
      </c>
      <c r="O9" s="52" t="s">
        <v>36</v>
      </c>
      <c r="P9" s="84" t="s">
        <v>581</v>
      </c>
      <c r="Q9" s="48" t="s">
        <v>582</v>
      </c>
      <c r="R9" s="48" t="s">
        <v>613</v>
      </c>
      <c r="S9" s="48">
        <v>1</v>
      </c>
      <c r="T9" s="48" t="s">
        <v>55</v>
      </c>
      <c r="U9" s="48">
        <f>5129-U10</f>
        <v>2760</v>
      </c>
      <c r="V9" s="48" t="s">
        <v>329</v>
      </c>
      <c r="W9" s="88" t="s">
        <v>287</v>
      </c>
      <c r="X9" s="48" t="s">
        <v>288</v>
      </c>
      <c r="Y9" s="48" t="s">
        <v>56</v>
      </c>
      <c r="Z9" s="48" t="s">
        <v>583</v>
      </c>
      <c r="AA9" s="48" t="s">
        <v>62</v>
      </c>
      <c r="AB9" s="23"/>
      <c r="AC9" s="2"/>
      <c r="AD9" s="2"/>
      <c r="AE9" s="21"/>
      <c r="AF9" s="49" t="s">
        <v>60</v>
      </c>
      <c r="AG9" s="95"/>
      <c r="AH9" s="95">
        <v>530105</v>
      </c>
      <c r="AI9" s="24"/>
      <c r="AJ9" s="48" t="s">
        <v>613</v>
      </c>
      <c r="AK9" s="14"/>
      <c r="AL9" s="14"/>
      <c r="AM9" s="24"/>
      <c r="AN9" s="14">
        <v>42.89</v>
      </c>
      <c r="AO9" s="14"/>
      <c r="AP9" s="14"/>
      <c r="AQ9" s="43">
        <f aca="true" t="shared" si="0" ref="AQ9:AQ51">+U9-AN9+AL9</f>
        <v>2717.11</v>
      </c>
      <c r="AR9" s="98" t="s">
        <v>653</v>
      </c>
    </row>
    <row r="10" spans="1:44" s="30" customFormat="1" ht="102.75" customHeight="1">
      <c r="A10" s="3" t="s">
        <v>33</v>
      </c>
      <c r="B10" s="3" t="s">
        <v>34</v>
      </c>
      <c r="C10" s="3" t="s">
        <v>35</v>
      </c>
      <c r="D10" s="52" t="s">
        <v>36</v>
      </c>
      <c r="E10" s="52" t="s">
        <v>37</v>
      </c>
      <c r="F10" s="52" t="s">
        <v>38</v>
      </c>
      <c r="G10" s="52" t="s">
        <v>39</v>
      </c>
      <c r="H10" s="52" t="s">
        <v>40</v>
      </c>
      <c r="I10" s="52" t="s">
        <v>39</v>
      </c>
      <c r="J10" s="83" t="s">
        <v>584</v>
      </c>
      <c r="K10" s="52">
        <v>530105</v>
      </c>
      <c r="L10" s="52" t="s">
        <v>43</v>
      </c>
      <c r="M10" s="52" t="s">
        <v>40</v>
      </c>
      <c r="N10" s="52" t="s">
        <v>36</v>
      </c>
      <c r="O10" s="52" t="s">
        <v>36</v>
      </c>
      <c r="P10" s="84" t="s">
        <v>611</v>
      </c>
      <c r="Q10" s="3" t="s">
        <v>52</v>
      </c>
      <c r="R10" s="48" t="s">
        <v>612</v>
      </c>
      <c r="S10" s="48" t="s">
        <v>54</v>
      </c>
      <c r="T10" s="48" t="s">
        <v>55</v>
      </c>
      <c r="U10" s="48">
        <v>2369</v>
      </c>
      <c r="V10" s="48"/>
      <c r="W10" s="88"/>
      <c r="X10" s="48" t="s">
        <v>288</v>
      </c>
      <c r="Y10" s="48" t="s">
        <v>56</v>
      </c>
      <c r="Z10" s="3" t="s">
        <v>57</v>
      </c>
      <c r="AA10" s="48" t="s">
        <v>62</v>
      </c>
      <c r="AB10" s="3" t="s">
        <v>57</v>
      </c>
      <c r="AC10" s="3"/>
      <c r="AD10" s="3"/>
      <c r="AE10" s="3" t="s">
        <v>59</v>
      </c>
      <c r="AF10" s="49" t="s">
        <v>60</v>
      </c>
      <c r="AG10" s="95"/>
      <c r="AH10" s="95">
        <v>530105</v>
      </c>
      <c r="AI10" s="14"/>
      <c r="AJ10" s="48" t="s">
        <v>612</v>
      </c>
      <c r="AK10" s="14"/>
      <c r="AL10" s="14"/>
      <c r="AM10" s="31"/>
      <c r="AN10" s="14">
        <v>1369</v>
      </c>
      <c r="AO10" s="14"/>
      <c r="AP10" s="14"/>
      <c r="AQ10" s="43">
        <f t="shared" si="0"/>
        <v>1000</v>
      </c>
      <c r="AR10" s="98" t="s">
        <v>620</v>
      </c>
    </row>
    <row r="11" spans="1:44" s="30" customFormat="1" ht="150.75" customHeight="1">
      <c r="A11" s="3"/>
      <c r="B11" s="3"/>
      <c r="C11" s="3"/>
      <c r="D11" s="52" t="s">
        <v>36</v>
      </c>
      <c r="E11" s="52" t="s">
        <v>37</v>
      </c>
      <c r="F11" s="52" t="s">
        <v>38</v>
      </c>
      <c r="G11" s="52" t="s">
        <v>39</v>
      </c>
      <c r="H11" s="52" t="s">
        <v>40</v>
      </c>
      <c r="I11" s="52" t="s">
        <v>39</v>
      </c>
      <c r="J11" s="83" t="s">
        <v>584</v>
      </c>
      <c r="K11" s="52">
        <v>530106</v>
      </c>
      <c r="L11" s="52" t="s">
        <v>43</v>
      </c>
      <c r="M11" s="52" t="s">
        <v>40</v>
      </c>
      <c r="N11" s="52" t="s">
        <v>36</v>
      </c>
      <c r="O11" s="52" t="s">
        <v>36</v>
      </c>
      <c r="P11" s="84" t="s">
        <v>614</v>
      </c>
      <c r="Q11" s="3"/>
      <c r="R11" s="48" t="s">
        <v>593</v>
      </c>
      <c r="S11" s="48" t="s">
        <v>54</v>
      </c>
      <c r="T11" s="48" t="s">
        <v>55</v>
      </c>
      <c r="U11" s="48">
        <v>2070</v>
      </c>
      <c r="V11" s="48" t="s">
        <v>329</v>
      </c>
      <c r="W11" s="88" t="s">
        <v>287</v>
      </c>
      <c r="X11" s="48" t="s">
        <v>288</v>
      </c>
      <c r="Y11" s="48" t="s">
        <v>56</v>
      </c>
      <c r="Z11" s="3"/>
      <c r="AA11" s="48" t="s">
        <v>62</v>
      </c>
      <c r="AB11" s="3"/>
      <c r="AC11" s="3"/>
      <c r="AD11" s="3"/>
      <c r="AE11" s="3"/>
      <c r="AF11" s="49" t="s">
        <v>60</v>
      </c>
      <c r="AG11" s="95"/>
      <c r="AH11" s="95">
        <v>530106</v>
      </c>
      <c r="AI11" s="14"/>
      <c r="AJ11" s="48" t="s">
        <v>593</v>
      </c>
      <c r="AK11" s="14"/>
      <c r="AL11" s="14">
        <f>930+0.02</f>
        <v>930.02</v>
      </c>
      <c r="AM11" s="31"/>
      <c r="AN11" s="14">
        <v>643.12</v>
      </c>
      <c r="AO11" s="14"/>
      <c r="AP11" s="14"/>
      <c r="AQ11" s="43">
        <f t="shared" si="0"/>
        <v>2356.9</v>
      </c>
      <c r="AR11" s="98" t="s">
        <v>668</v>
      </c>
    </row>
    <row r="12" spans="1:44" s="30" customFormat="1" ht="89.25" customHeight="1">
      <c r="A12" s="3"/>
      <c r="B12" s="3"/>
      <c r="C12" s="3"/>
      <c r="D12" s="52" t="s">
        <v>36</v>
      </c>
      <c r="E12" s="52" t="s">
        <v>37</v>
      </c>
      <c r="F12" s="52" t="s">
        <v>38</v>
      </c>
      <c r="G12" s="52" t="s">
        <v>39</v>
      </c>
      <c r="H12" s="52" t="s">
        <v>40</v>
      </c>
      <c r="I12" s="52" t="s">
        <v>39</v>
      </c>
      <c r="J12" s="83" t="s">
        <v>399</v>
      </c>
      <c r="K12" s="52">
        <v>530202</v>
      </c>
      <c r="L12" s="52" t="s">
        <v>43</v>
      </c>
      <c r="M12" s="52" t="s">
        <v>40</v>
      </c>
      <c r="N12" s="52" t="s">
        <v>36</v>
      </c>
      <c r="O12" s="52" t="s">
        <v>36</v>
      </c>
      <c r="P12" s="116"/>
      <c r="Q12" s="3"/>
      <c r="R12" s="48" t="s">
        <v>639</v>
      </c>
      <c r="S12" s="48" t="s">
        <v>54</v>
      </c>
      <c r="T12" s="48" t="s">
        <v>55</v>
      </c>
      <c r="U12" s="48">
        <v>0</v>
      </c>
      <c r="V12" s="48"/>
      <c r="W12" s="88" t="s">
        <v>287</v>
      </c>
      <c r="X12" s="48"/>
      <c r="Y12" s="48" t="s">
        <v>56</v>
      </c>
      <c r="Z12" s="3"/>
      <c r="AA12" s="48" t="s">
        <v>62</v>
      </c>
      <c r="AB12" s="3"/>
      <c r="AC12" s="3"/>
      <c r="AD12" s="3"/>
      <c r="AE12" s="3"/>
      <c r="AF12" s="49" t="s">
        <v>60</v>
      </c>
      <c r="AG12" s="95"/>
      <c r="AH12" s="95">
        <v>530202</v>
      </c>
      <c r="AI12" s="14"/>
      <c r="AJ12" s="48" t="s">
        <v>639</v>
      </c>
      <c r="AK12" s="14"/>
      <c r="AL12" s="14">
        <v>650</v>
      </c>
      <c r="AM12" s="31"/>
      <c r="AN12" s="14"/>
      <c r="AO12" s="14"/>
      <c r="AP12" s="14"/>
      <c r="AQ12" s="43">
        <f t="shared" si="0"/>
        <v>650</v>
      </c>
      <c r="AR12" s="98" t="s">
        <v>640</v>
      </c>
    </row>
    <row r="13" spans="1:44" s="30" customFormat="1" ht="74.25" customHeight="1">
      <c r="A13" s="3"/>
      <c r="B13" s="3"/>
      <c r="C13" s="3"/>
      <c r="D13" s="52" t="s">
        <v>36</v>
      </c>
      <c r="E13" s="52" t="s">
        <v>37</v>
      </c>
      <c r="F13" s="52" t="s">
        <v>38</v>
      </c>
      <c r="G13" s="52" t="s">
        <v>39</v>
      </c>
      <c r="H13" s="52" t="s">
        <v>40</v>
      </c>
      <c r="I13" s="52" t="s">
        <v>39</v>
      </c>
      <c r="J13" s="83" t="s">
        <v>584</v>
      </c>
      <c r="K13" s="52">
        <v>530203</v>
      </c>
      <c r="L13" s="52" t="s">
        <v>43</v>
      </c>
      <c r="M13" s="52" t="s">
        <v>40</v>
      </c>
      <c r="N13" s="52" t="s">
        <v>36</v>
      </c>
      <c r="O13" s="52" t="s">
        <v>36</v>
      </c>
      <c r="P13" s="84" t="s">
        <v>594</v>
      </c>
      <c r="Q13" s="3"/>
      <c r="R13" s="48" t="s">
        <v>595</v>
      </c>
      <c r="S13" s="48">
        <v>1</v>
      </c>
      <c r="T13" s="48" t="s">
        <v>55</v>
      </c>
      <c r="U13" s="48">
        <v>118</v>
      </c>
      <c r="V13" s="48" t="s">
        <v>329</v>
      </c>
      <c r="W13" s="88"/>
      <c r="X13" s="48" t="s">
        <v>288</v>
      </c>
      <c r="Y13" s="48" t="s">
        <v>56</v>
      </c>
      <c r="Z13" s="3"/>
      <c r="AA13" s="48" t="s">
        <v>62</v>
      </c>
      <c r="AB13" s="3"/>
      <c r="AC13" s="3"/>
      <c r="AD13" s="3"/>
      <c r="AE13" s="3"/>
      <c r="AF13" s="49" t="s">
        <v>60</v>
      </c>
      <c r="AG13" s="95"/>
      <c r="AH13" s="95">
        <v>530203</v>
      </c>
      <c r="AI13" s="14"/>
      <c r="AJ13" s="48" t="s">
        <v>595</v>
      </c>
      <c r="AK13" s="14"/>
      <c r="AL13" s="14">
        <v>108.96</v>
      </c>
      <c r="AM13" s="31"/>
      <c r="AN13" s="14"/>
      <c r="AO13" s="14"/>
      <c r="AP13" s="14"/>
      <c r="AQ13" s="43">
        <f t="shared" si="0"/>
        <v>226.95999999999998</v>
      </c>
      <c r="AR13" s="98" t="s">
        <v>615</v>
      </c>
    </row>
    <row r="14" spans="1:44" s="30" customFormat="1" ht="74.25" customHeight="1">
      <c r="A14" s="3"/>
      <c r="B14" s="3"/>
      <c r="C14" s="3"/>
      <c r="D14" s="52" t="s">
        <v>36</v>
      </c>
      <c r="E14" s="52" t="s">
        <v>37</v>
      </c>
      <c r="F14" s="52" t="s">
        <v>38</v>
      </c>
      <c r="G14" s="52">
        <v>0</v>
      </c>
      <c r="H14" s="52" t="s">
        <v>40</v>
      </c>
      <c r="I14" s="52" t="s">
        <v>39</v>
      </c>
      <c r="J14" s="83" t="s">
        <v>584</v>
      </c>
      <c r="K14" s="52">
        <v>530204</v>
      </c>
      <c r="L14" s="52" t="s">
        <v>43</v>
      </c>
      <c r="M14" s="52" t="s">
        <v>40</v>
      </c>
      <c r="N14" s="52" t="s">
        <v>36</v>
      </c>
      <c r="O14" s="52" t="s">
        <v>36</v>
      </c>
      <c r="P14" s="84" t="s">
        <v>616</v>
      </c>
      <c r="Q14" s="3"/>
      <c r="R14" s="48" t="s">
        <v>617</v>
      </c>
      <c r="S14" s="48">
        <v>1</v>
      </c>
      <c r="T14" s="48" t="s">
        <v>55</v>
      </c>
      <c r="U14" s="48">
        <v>200</v>
      </c>
      <c r="V14" s="48" t="s">
        <v>596</v>
      </c>
      <c r="W14" s="88"/>
      <c r="X14" s="48"/>
      <c r="Y14" s="48" t="s">
        <v>56</v>
      </c>
      <c r="Z14" s="3"/>
      <c r="AA14" s="48" t="s">
        <v>62</v>
      </c>
      <c r="AB14" s="3"/>
      <c r="AC14" s="3"/>
      <c r="AD14" s="3"/>
      <c r="AE14" s="3"/>
      <c r="AF14" s="49" t="s">
        <v>60</v>
      </c>
      <c r="AG14" s="95"/>
      <c r="AH14" s="52">
        <v>530204</v>
      </c>
      <c r="AI14" s="14"/>
      <c r="AJ14" s="48" t="s">
        <v>617</v>
      </c>
      <c r="AK14" s="14"/>
      <c r="AL14" s="14">
        <v>100</v>
      </c>
      <c r="AM14" s="31"/>
      <c r="AN14" s="14">
        <v>300</v>
      </c>
      <c r="AO14" s="14"/>
      <c r="AP14" s="14"/>
      <c r="AQ14" s="43">
        <f t="shared" si="0"/>
        <v>0</v>
      </c>
      <c r="AR14" s="98" t="s">
        <v>651</v>
      </c>
    </row>
    <row r="15" spans="1:44" s="30" customFormat="1" ht="74.25" customHeight="1">
      <c r="A15" s="3"/>
      <c r="B15" s="3"/>
      <c r="C15" s="3"/>
      <c r="D15" s="52" t="s">
        <v>36</v>
      </c>
      <c r="E15" s="52" t="s">
        <v>37</v>
      </c>
      <c r="F15" s="52" t="s">
        <v>38</v>
      </c>
      <c r="G15" s="52">
        <v>0</v>
      </c>
      <c r="H15" s="52" t="s">
        <v>40</v>
      </c>
      <c r="I15" s="52" t="s">
        <v>39</v>
      </c>
      <c r="J15" s="83" t="s">
        <v>584</v>
      </c>
      <c r="K15" s="52">
        <v>530204</v>
      </c>
      <c r="L15" s="52" t="s">
        <v>43</v>
      </c>
      <c r="M15" s="52" t="s">
        <v>40</v>
      </c>
      <c r="N15" s="52" t="s">
        <v>36</v>
      </c>
      <c r="O15" s="52" t="s">
        <v>36</v>
      </c>
      <c r="P15" s="84" t="s">
        <v>597</v>
      </c>
      <c r="Q15" s="3"/>
      <c r="R15" s="48" t="s">
        <v>618</v>
      </c>
      <c r="S15" s="48">
        <v>1</v>
      </c>
      <c r="T15" s="48" t="s">
        <v>55</v>
      </c>
      <c r="U15" s="48">
        <v>34</v>
      </c>
      <c r="V15" s="48"/>
      <c r="W15" s="88"/>
      <c r="X15" s="48" t="s">
        <v>288</v>
      </c>
      <c r="Y15" s="48" t="s">
        <v>56</v>
      </c>
      <c r="Z15" s="3"/>
      <c r="AA15" s="48" t="s">
        <v>62</v>
      </c>
      <c r="AB15" s="3"/>
      <c r="AC15" s="3"/>
      <c r="AD15" s="3"/>
      <c r="AE15" s="3"/>
      <c r="AF15" s="49" t="s">
        <v>60</v>
      </c>
      <c r="AG15" s="95"/>
      <c r="AH15" s="52">
        <v>530204</v>
      </c>
      <c r="AI15" s="14"/>
      <c r="AJ15" s="48" t="s">
        <v>618</v>
      </c>
      <c r="AK15" s="14"/>
      <c r="AL15" s="14">
        <v>106</v>
      </c>
      <c r="AM15" s="31"/>
      <c r="AN15" s="14"/>
      <c r="AO15" s="14"/>
      <c r="AP15" s="14"/>
      <c r="AQ15" s="43">
        <f t="shared" si="0"/>
        <v>140</v>
      </c>
      <c r="AR15" s="98" t="s">
        <v>615</v>
      </c>
    </row>
    <row r="16" spans="1:44" s="30" customFormat="1" ht="82.5" customHeight="1">
      <c r="A16" s="3" t="s">
        <v>33</v>
      </c>
      <c r="B16" s="3" t="s">
        <v>34</v>
      </c>
      <c r="C16" s="3" t="s">
        <v>35</v>
      </c>
      <c r="D16" s="85" t="s">
        <v>36</v>
      </c>
      <c r="E16" s="85" t="s">
        <v>37</v>
      </c>
      <c r="F16" s="85" t="s">
        <v>38</v>
      </c>
      <c r="G16" s="85" t="s">
        <v>39</v>
      </c>
      <c r="H16" s="85" t="s">
        <v>40</v>
      </c>
      <c r="I16" s="85" t="s">
        <v>39</v>
      </c>
      <c r="J16" s="83" t="s">
        <v>584</v>
      </c>
      <c r="K16" s="52">
        <v>530208</v>
      </c>
      <c r="L16" s="52" t="s">
        <v>43</v>
      </c>
      <c r="M16" s="52" t="s">
        <v>40</v>
      </c>
      <c r="N16" s="85" t="s">
        <v>36</v>
      </c>
      <c r="O16" s="85" t="s">
        <v>36</v>
      </c>
      <c r="P16" s="84">
        <v>852500064</v>
      </c>
      <c r="Q16" s="3" t="s">
        <v>52</v>
      </c>
      <c r="R16" s="48" t="s">
        <v>580</v>
      </c>
      <c r="S16" s="48" t="s">
        <v>54</v>
      </c>
      <c r="T16" s="48" t="s">
        <v>55</v>
      </c>
      <c r="U16" s="48">
        <v>12096</v>
      </c>
      <c r="V16" s="88" t="s">
        <v>329</v>
      </c>
      <c r="W16" s="88" t="s">
        <v>287</v>
      </c>
      <c r="X16" s="88" t="s">
        <v>288</v>
      </c>
      <c r="Y16" s="48" t="s">
        <v>56</v>
      </c>
      <c r="Z16" s="3" t="s">
        <v>57</v>
      </c>
      <c r="AA16" s="48" t="s">
        <v>58</v>
      </c>
      <c r="AB16" s="3" t="s">
        <v>57</v>
      </c>
      <c r="AC16" s="3"/>
      <c r="AD16" s="3"/>
      <c r="AE16" s="3" t="s">
        <v>59</v>
      </c>
      <c r="AF16" s="49" t="s">
        <v>60</v>
      </c>
      <c r="AG16" s="96"/>
      <c r="AH16" s="52">
        <v>530208</v>
      </c>
      <c r="AI16" s="31"/>
      <c r="AJ16" s="48" t="s">
        <v>580</v>
      </c>
      <c r="AK16" s="14"/>
      <c r="AL16" s="100"/>
      <c r="AM16" s="31"/>
      <c r="AN16" s="14">
        <v>2365.92</v>
      </c>
      <c r="AO16" s="100"/>
      <c r="AP16" s="100"/>
      <c r="AQ16" s="43">
        <f t="shared" si="0"/>
        <v>9730.08</v>
      </c>
      <c r="AR16" s="98" t="s">
        <v>620</v>
      </c>
    </row>
    <row r="17" spans="1:44" s="30" customFormat="1" ht="121.5" customHeight="1">
      <c r="A17" s="3"/>
      <c r="B17" s="3"/>
      <c r="C17" s="3"/>
      <c r="D17" s="85" t="s">
        <v>36</v>
      </c>
      <c r="E17" s="85" t="s">
        <v>37</v>
      </c>
      <c r="F17" s="85" t="s">
        <v>38</v>
      </c>
      <c r="G17" s="85" t="s">
        <v>39</v>
      </c>
      <c r="H17" s="85" t="s">
        <v>40</v>
      </c>
      <c r="I17" s="85" t="s">
        <v>39</v>
      </c>
      <c r="J17" s="83" t="s">
        <v>399</v>
      </c>
      <c r="K17" s="85">
        <v>530209</v>
      </c>
      <c r="L17" s="52" t="s">
        <v>43</v>
      </c>
      <c r="M17" s="85" t="s">
        <v>40</v>
      </c>
      <c r="N17" s="85" t="s">
        <v>36</v>
      </c>
      <c r="O17" s="85" t="s">
        <v>36</v>
      </c>
      <c r="P17" s="85">
        <v>853300311</v>
      </c>
      <c r="Q17" s="3"/>
      <c r="R17" s="48" t="s">
        <v>585</v>
      </c>
      <c r="S17" s="48" t="s">
        <v>54</v>
      </c>
      <c r="T17" s="48" t="s">
        <v>55</v>
      </c>
      <c r="U17" s="48">
        <v>1965</v>
      </c>
      <c r="V17" s="48" t="s">
        <v>329</v>
      </c>
      <c r="W17" s="48" t="s">
        <v>358</v>
      </c>
      <c r="X17" s="88" t="s">
        <v>288</v>
      </c>
      <c r="Y17" s="48" t="s">
        <v>56</v>
      </c>
      <c r="Z17" s="48" t="s">
        <v>62</v>
      </c>
      <c r="AA17" s="48" t="s">
        <v>586</v>
      </c>
      <c r="AB17" s="3"/>
      <c r="AC17" s="3"/>
      <c r="AD17" s="3"/>
      <c r="AE17" s="3"/>
      <c r="AF17" s="49" t="s">
        <v>60</v>
      </c>
      <c r="AG17" s="96"/>
      <c r="AH17" s="95">
        <v>530209</v>
      </c>
      <c r="AI17" s="31"/>
      <c r="AJ17" s="48" t="s">
        <v>585</v>
      </c>
      <c r="AK17" s="14"/>
      <c r="AL17" s="14">
        <v>9.36</v>
      </c>
      <c r="AM17" s="31"/>
      <c r="AN17" s="48">
        <f>199.19+627.84</f>
        <v>827.03</v>
      </c>
      <c r="AO17" s="100"/>
      <c r="AP17" s="100"/>
      <c r="AQ17" s="43">
        <f t="shared" si="0"/>
        <v>1147.33</v>
      </c>
      <c r="AR17" s="98" t="s">
        <v>657</v>
      </c>
    </row>
    <row r="18" spans="1:44" s="30" customFormat="1" ht="123.75" customHeight="1">
      <c r="A18" s="3" t="s">
        <v>33</v>
      </c>
      <c r="B18" s="3" t="s">
        <v>34</v>
      </c>
      <c r="C18" s="3" t="s">
        <v>35</v>
      </c>
      <c r="D18" s="35" t="s">
        <v>36</v>
      </c>
      <c r="E18" s="35">
        <v>1</v>
      </c>
      <c r="F18" s="35" t="s">
        <v>38</v>
      </c>
      <c r="G18" s="35">
        <v>0</v>
      </c>
      <c r="H18" s="35" t="s">
        <v>40</v>
      </c>
      <c r="I18" s="35" t="s">
        <v>39</v>
      </c>
      <c r="J18" s="87" t="s">
        <v>584</v>
      </c>
      <c r="K18" s="35">
        <v>530209</v>
      </c>
      <c r="L18" s="86" t="s">
        <v>43</v>
      </c>
      <c r="M18" s="35" t="s">
        <v>40</v>
      </c>
      <c r="N18" s="35">
        <v>0</v>
      </c>
      <c r="O18" s="35" t="s">
        <v>36</v>
      </c>
      <c r="P18" s="35">
        <v>853300311</v>
      </c>
      <c r="Q18" s="3" t="s">
        <v>52</v>
      </c>
      <c r="R18" s="89" t="s">
        <v>621</v>
      </c>
      <c r="S18" s="89" t="s">
        <v>54</v>
      </c>
      <c r="T18" s="89" t="s">
        <v>55</v>
      </c>
      <c r="U18" s="89">
        <f>26916-U19-U20-U21-U22</f>
        <v>23314</v>
      </c>
      <c r="V18" s="89" t="s">
        <v>329</v>
      </c>
      <c r="W18" s="89" t="s">
        <v>358</v>
      </c>
      <c r="X18" s="34" t="s">
        <v>288</v>
      </c>
      <c r="Y18" s="89" t="s">
        <v>56</v>
      </c>
      <c r="Z18" s="3" t="s">
        <v>57</v>
      </c>
      <c r="AA18" s="89" t="s">
        <v>586</v>
      </c>
      <c r="AB18" s="3" t="s">
        <v>57</v>
      </c>
      <c r="AC18" s="3"/>
      <c r="AD18" s="3"/>
      <c r="AE18" s="3" t="s">
        <v>59</v>
      </c>
      <c r="AF18" s="90" t="s">
        <v>60</v>
      </c>
      <c r="AG18" s="103"/>
      <c r="AH18" s="97">
        <v>530209</v>
      </c>
      <c r="AI18" s="31"/>
      <c r="AJ18" s="89" t="s">
        <v>621</v>
      </c>
      <c r="AK18" s="40"/>
      <c r="AL18" s="104"/>
      <c r="AM18" s="31"/>
      <c r="AN18" s="89">
        <v>546.62</v>
      </c>
      <c r="AO18" s="104"/>
      <c r="AP18" s="104"/>
      <c r="AQ18" s="43">
        <f t="shared" si="0"/>
        <v>22767.38</v>
      </c>
      <c r="AR18" s="101" t="s">
        <v>619</v>
      </c>
    </row>
    <row r="19" spans="1:50" s="109" customFormat="1" ht="123.75" customHeight="1">
      <c r="A19" s="3"/>
      <c r="B19" s="3"/>
      <c r="C19" s="18"/>
      <c r="D19" s="51" t="s">
        <v>36</v>
      </c>
      <c r="E19" s="51">
        <v>1</v>
      </c>
      <c r="F19" s="51" t="s">
        <v>38</v>
      </c>
      <c r="G19" s="51">
        <v>0</v>
      </c>
      <c r="H19" s="51" t="s">
        <v>40</v>
      </c>
      <c r="I19" s="51" t="s">
        <v>39</v>
      </c>
      <c r="J19" s="110" t="s">
        <v>584</v>
      </c>
      <c r="K19" s="51">
        <v>530209</v>
      </c>
      <c r="L19" s="51" t="s">
        <v>43</v>
      </c>
      <c r="M19" s="51" t="s">
        <v>40</v>
      </c>
      <c r="N19" s="51">
        <v>0</v>
      </c>
      <c r="O19" s="51" t="s">
        <v>36</v>
      </c>
      <c r="P19" s="51">
        <v>942110011</v>
      </c>
      <c r="Q19" s="19"/>
      <c r="R19" s="50" t="s">
        <v>622</v>
      </c>
      <c r="S19" s="50" t="s">
        <v>54</v>
      </c>
      <c r="T19" s="50" t="s">
        <v>55</v>
      </c>
      <c r="U19" s="50">
        <v>122</v>
      </c>
      <c r="V19" s="50" t="s">
        <v>329</v>
      </c>
      <c r="W19" s="50" t="s">
        <v>358</v>
      </c>
      <c r="X19" s="50" t="s">
        <v>288</v>
      </c>
      <c r="Y19" s="50" t="s">
        <v>56</v>
      </c>
      <c r="Z19" s="19"/>
      <c r="AA19" s="50" t="s">
        <v>62</v>
      </c>
      <c r="AB19" s="19"/>
      <c r="AC19" s="19"/>
      <c r="AD19" s="19"/>
      <c r="AE19" s="19"/>
      <c r="AF19" s="50" t="s">
        <v>60</v>
      </c>
      <c r="AG19" s="96"/>
      <c r="AH19" s="95">
        <v>530209</v>
      </c>
      <c r="AI19" s="63"/>
      <c r="AJ19" s="111" t="s">
        <v>622</v>
      </c>
      <c r="AK19" s="14"/>
      <c r="AL19" s="100"/>
      <c r="AM19" s="56"/>
      <c r="AN19" s="50">
        <v>1</v>
      </c>
      <c r="AO19" s="100"/>
      <c r="AP19" s="33"/>
      <c r="AQ19" s="33">
        <f t="shared" si="0"/>
        <v>121</v>
      </c>
      <c r="AR19" s="98" t="s">
        <v>626</v>
      </c>
      <c r="AT19" s="57"/>
      <c r="AW19" s="64"/>
      <c r="AX19" s="65"/>
    </row>
    <row r="20" spans="1:50" s="109" customFormat="1" ht="123.75" customHeight="1">
      <c r="A20" s="3"/>
      <c r="B20" s="3"/>
      <c r="C20" s="18"/>
      <c r="D20" s="51" t="s">
        <v>36</v>
      </c>
      <c r="E20" s="51">
        <v>1</v>
      </c>
      <c r="F20" s="51" t="s">
        <v>38</v>
      </c>
      <c r="G20" s="51">
        <v>0</v>
      </c>
      <c r="H20" s="51" t="s">
        <v>40</v>
      </c>
      <c r="I20" s="51" t="s">
        <v>39</v>
      </c>
      <c r="J20" s="110" t="s">
        <v>584</v>
      </c>
      <c r="K20" s="51">
        <v>530209</v>
      </c>
      <c r="L20" s="51" t="s">
        <v>43</v>
      </c>
      <c r="M20" s="51" t="s">
        <v>40</v>
      </c>
      <c r="N20" s="51">
        <v>0</v>
      </c>
      <c r="O20" s="51" t="s">
        <v>36</v>
      </c>
      <c r="P20" s="51">
        <v>853300319</v>
      </c>
      <c r="Q20" s="19"/>
      <c r="R20" s="50" t="s">
        <v>623</v>
      </c>
      <c r="S20" s="50" t="s">
        <v>54</v>
      </c>
      <c r="T20" s="50" t="s">
        <v>55</v>
      </c>
      <c r="U20" s="50">
        <v>1900</v>
      </c>
      <c r="V20" s="50" t="s">
        <v>329</v>
      </c>
      <c r="W20" s="50" t="s">
        <v>358</v>
      </c>
      <c r="X20" s="50" t="s">
        <v>288</v>
      </c>
      <c r="Y20" s="50" t="s">
        <v>56</v>
      </c>
      <c r="Z20" s="19"/>
      <c r="AA20" s="50" t="s">
        <v>62</v>
      </c>
      <c r="AB20" s="19"/>
      <c r="AC20" s="19"/>
      <c r="AD20" s="19"/>
      <c r="AE20" s="19"/>
      <c r="AF20" s="50" t="s">
        <v>60</v>
      </c>
      <c r="AG20" s="96"/>
      <c r="AH20" s="95">
        <v>530209</v>
      </c>
      <c r="AI20" s="63"/>
      <c r="AJ20" s="111" t="s">
        <v>623</v>
      </c>
      <c r="AK20" s="14"/>
      <c r="AL20" s="100"/>
      <c r="AM20" s="56"/>
      <c r="AN20" s="50">
        <v>62.39</v>
      </c>
      <c r="AO20" s="100"/>
      <c r="AP20" s="33"/>
      <c r="AQ20" s="33">
        <f t="shared" si="0"/>
        <v>1837.61</v>
      </c>
      <c r="AR20" s="98" t="s">
        <v>619</v>
      </c>
      <c r="AT20" s="57"/>
      <c r="AW20" s="64"/>
      <c r="AX20" s="65"/>
    </row>
    <row r="21" spans="1:50" s="109" customFormat="1" ht="123.75" customHeight="1">
      <c r="A21" s="3"/>
      <c r="B21" s="3"/>
      <c r="C21" s="18"/>
      <c r="D21" s="112" t="s">
        <v>36</v>
      </c>
      <c r="E21" s="112">
        <v>1</v>
      </c>
      <c r="F21" s="112" t="s">
        <v>38</v>
      </c>
      <c r="G21" s="112">
        <v>0</v>
      </c>
      <c r="H21" s="112" t="s">
        <v>40</v>
      </c>
      <c r="I21" s="112" t="s">
        <v>39</v>
      </c>
      <c r="J21" s="113" t="s">
        <v>584</v>
      </c>
      <c r="K21" s="112">
        <v>530209</v>
      </c>
      <c r="L21" s="112" t="s">
        <v>43</v>
      </c>
      <c r="M21" s="112" t="s">
        <v>40</v>
      </c>
      <c r="N21" s="112">
        <v>0</v>
      </c>
      <c r="O21" s="112" t="s">
        <v>36</v>
      </c>
      <c r="P21" s="112">
        <v>853300311</v>
      </c>
      <c r="Q21" s="19"/>
      <c r="R21" s="114" t="s">
        <v>624</v>
      </c>
      <c r="S21" s="114" t="s">
        <v>54</v>
      </c>
      <c r="T21" s="114" t="s">
        <v>55</v>
      </c>
      <c r="U21" s="114">
        <v>380</v>
      </c>
      <c r="V21" s="114" t="s">
        <v>329</v>
      </c>
      <c r="W21" s="114" t="s">
        <v>358</v>
      </c>
      <c r="X21" s="114" t="s">
        <v>288</v>
      </c>
      <c r="Y21" s="114" t="s">
        <v>56</v>
      </c>
      <c r="Z21" s="19"/>
      <c r="AA21" s="114" t="s">
        <v>62</v>
      </c>
      <c r="AB21" s="19"/>
      <c r="AC21" s="19"/>
      <c r="AD21" s="19"/>
      <c r="AE21" s="19"/>
      <c r="AF21" s="114" t="s">
        <v>60</v>
      </c>
      <c r="AG21" s="103"/>
      <c r="AH21" s="97">
        <v>530209</v>
      </c>
      <c r="AI21" s="63"/>
      <c r="AJ21" s="115" t="s">
        <v>624</v>
      </c>
      <c r="AK21" s="40"/>
      <c r="AL21" s="104"/>
      <c r="AM21" s="56"/>
      <c r="AN21" s="114">
        <f>20+20</f>
        <v>40</v>
      </c>
      <c r="AO21" s="104"/>
      <c r="AP21" s="43"/>
      <c r="AQ21" s="43">
        <f t="shared" si="0"/>
        <v>340</v>
      </c>
      <c r="AR21" s="101" t="s">
        <v>607</v>
      </c>
      <c r="AT21" s="57"/>
      <c r="AW21" s="64"/>
      <c r="AX21" s="65"/>
    </row>
    <row r="22" spans="1:50" s="109" customFormat="1" ht="123.75" customHeight="1">
      <c r="A22" s="3"/>
      <c r="B22" s="3"/>
      <c r="C22" s="18"/>
      <c r="D22" s="51" t="s">
        <v>36</v>
      </c>
      <c r="E22" s="51">
        <v>1</v>
      </c>
      <c r="F22" s="51" t="s">
        <v>38</v>
      </c>
      <c r="G22" s="51">
        <v>0</v>
      </c>
      <c r="H22" s="51" t="s">
        <v>40</v>
      </c>
      <c r="I22" s="51" t="s">
        <v>39</v>
      </c>
      <c r="J22" s="110" t="s">
        <v>584</v>
      </c>
      <c r="K22" s="51">
        <v>530209</v>
      </c>
      <c r="L22" s="51" t="s">
        <v>43</v>
      </c>
      <c r="M22" s="51" t="s">
        <v>40</v>
      </c>
      <c r="N22" s="51">
        <v>0</v>
      </c>
      <c r="O22" s="51" t="s">
        <v>36</v>
      </c>
      <c r="P22" s="51">
        <v>853100218</v>
      </c>
      <c r="Q22" s="47"/>
      <c r="R22" s="50" t="s">
        <v>625</v>
      </c>
      <c r="S22" s="50" t="s">
        <v>54</v>
      </c>
      <c r="T22" s="50" t="s">
        <v>55</v>
      </c>
      <c r="U22" s="50">
        <v>1200</v>
      </c>
      <c r="V22" s="50"/>
      <c r="W22" s="50" t="s">
        <v>358</v>
      </c>
      <c r="X22" s="50" t="s">
        <v>288</v>
      </c>
      <c r="Y22" s="50" t="s">
        <v>56</v>
      </c>
      <c r="Z22" s="47"/>
      <c r="AA22" s="50" t="s">
        <v>62</v>
      </c>
      <c r="AB22" s="47"/>
      <c r="AC22" s="47"/>
      <c r="AD22" s="47"/>
      <c r="AE22" s="47"/>
      <c r="AF22" s="50" t="s">
        <v>60</v>
      </c>
      <c r="AG22" s="96"/>
      <c r="AH22" s="95">
        <v>530209</v>
      </c>
      <c r="AI22" s="47"/>
      <c r="AJ22" s="50" t="s">
        <v>625</v>
      </c>
      <c r="AK22" s="14"/>
      <c r="AL22" s="100"/>
      <c r="AM22" s="56"/>
      <c r="AN22" s="50">
        <f>124.8+10.08</f>
        <v>134.88</v>
      </c>
      <c r="AO22" s="100"/>
      <c r="AP22" s="33"/>
      <c r="AQ22" s="33">
        <f t="shared" si="0"/>
        <v>1065.12</v>
      </c>
      <c r="AR22" s="98" t="s">
        <v>654</v>
      </c>
      <c r="AT22" s="57"/>
      <c r="AW22" s="64"/>
      <c r="AX22" s="65"/>
    </row>
    <row r="23" spans="1:44" s="30" customFormat="1" ht="116.25" customHeight="1">
      <c r="A23" s="3" t="s">
        <v>33</v>
      </c>
      <c r="B23" s="3" t="s">
        <v>34</v>
      </c>
      <c r="C23" s="3" t="s">
        <v>35</v>
      </c>
      <c r="D23" s="52" t="s">
        <v>36</v>
      </c>
      <c r="E23" s="52" t="s">
        <v>37</v>
      </c>
      <c r="F23" s="52" t="s">
        <v>38</v>
      </c>
      <c r="G23" s="52" t="s">
        <v>39</v>
      </c>
      <c r="H23" s="52" t="s">
        <v>40</v>
      </c>
      <c r="I23" s="52" t="s">
        <v>39</v>
      </c>
      <c r="J23" s="52">
        <v>1201</v>
      </c>
      <c r="K23" s="52">
        <v>530209</v>
      </c>
      <c r="L23" s="52" t="s">
        <v>43</v>
      </c>
      <c r="M23" s="52" t="s">
        <v>40</v>
      </c>
      <c r="N23" s="52" t="s">
        <v>36</v>
      </c>
      <c r="O23" s="52" t="s">
        <v>36</v>
      </c>
      <c r="P23" s="52">
        <v>853300311</v>
      </c>
      <c r="Q23" s="3" t="s">
        <v>52</v>
      </c>
      <c r="R23" s="48" t="s">
        <v>585</v>
      </c>
      <c r="S23" s="48">
        <v>1</v>
      </c>
      <c r="T23" s="48" t="s">
        <v>55</v>
      </c>
      <c r="U23" s="48">
        <v>952</v>
      </c>
      <c r="V23" s="48" t="s">
        <v>329</v>
      </c>
      <c r="W23" s="48" t="s">
        <v>287</v>
      </c>
      <c r="X23" s="48" t="s">
        <v>288</v>
      </c>
      <c r="Y23" s="48" t="s">
        <v>56</v>
      </c>
      <c r="Z23" s="3" t="s">
        <v>57</v>
      </c>
      <c r="AA23" s="48" t="s">
        <v>586</v>
      </c>
      <c r="AB23" s="3" t="s">
        <v>57</v>
      </c>
      <c r="AC23" s="3"/>
      <c r="AD23" s="3"/>
      <c r="AE23" s="3" t="s">
        <v>59</v>
      </c>
      <c r="AF23" s="49" t="s">
        <v>60</v>
      </c>
      <c r="AG23" s="105"/>
      <c r="AH23" s="106">
        <v>530209</v>
      </c>
      <c r="AI23" s="31"/>
      <c r="AJ23" s="48" t="s">
        <v>585</v>
      </c>
      <c r="AK23" s="107"/>
      <c r="AL23" s="107"/>
      <c r="AM23" s="31"/>
      <c r="AN23" s="48">
        <f>74.92+239.2</f>
        <v>314.12</v>
      </c>
      <c r="AO23" s="107"/>
      <c r="AP23" s="107"/>
      <c r="AQ23" s="108">
        <f t="shared" si="0"/>
        <v>637.88</v>
      </c>
      <c r="AR23" s="99" t="s">
        <v>655</v>
      </c>
    </row>
    <row r="24" spans="1:44" s="30" customFormat="1" ht="132" customHeight="1">
      <c r="A24" s="3" t="s">
        <v>33</v>
      </c>
      <c r="B24" s="3" t="s">
        <v>34</v>
      </c>
      <c r="C24" s="3" t="s">
        <v>35</v>
      </c>
      <c r="D24" s="35" t="s">
        <v>36</v>
      </c>
      <c r="E24" s="35" t="s">
        <v>37</v>
      </c>
      <c r="F24" s="35" t="s">
        <v>38</v>
      </c>
      <c r="G24" s="35" t="s">
        <v>39</v>
      </c>
      <c r="H24" s="35" t="s">
        <v>40</v>
      </c>
      <c r="I24" s="35" t="s">
        <v>39</v>
      </c>
      <c r="J24" s="35">
        <v>2001</v>
      </c>
      <c r="K24" s="85">
        <v>530209</v>
      </c>
      <c r="L24" s="35" t="s">
        <v>43</v>
      </c>
      <c r="M24" s="85" t="s">
        <v>40</v>
      </c>
      <c r="N24" s="35" t="s">
        <v>36</v>
      </c>
      <c r="O24" s="35" t="s">
        <v>36</v>
      </c>
      <c r="P24" s="85">
        <v>853300311</v>
      </c>
      <c r="Q24" s="3" t="s">
        <v>52</v>
      </c>
      <c r="R24" s="48" t="s">
        <v>585</v>
      </c>
      <c r="S24" s="34" t="s">
        <v>54</v>
      </c>
      <c r="T24" s="34" t="s">
        <v>55</v>
      </c>
      <c r="U24" s="34">
        <v>2854</v>
      </c>
      <c r="V24" s="34" t="s">
        <v>329</v>
      </c>
      <c r="W24" s="34" t="s">
        <v>287</v>
      </c>
      <c r="X24" s="34" t="s">
        <v>358</v>
      </c>
      <c r="Y24" s="34" t="s">
        <v>56</v>
      </c>
      <c r="Z24" s="3" t="s">
        <v>57</v>
      </c>
      <c r="AA24" s="34" t="s">
        <v>62</v>
      </c>
      <c r="AB24" s="3" t="s">
        <v>57</v>
      </c>
      <c r="AC24" s="3"/>
      <c r="AD24" s="3"/>
      <c r="AE24" s="3" t="s">
        <v>59</v>
      </c>
      <c r="AF24" s="93" t="s">
        <v>60</v>
      </c>
      <c r="AG24" s="97"/>
      <c r="AH24" s="95">
        <v>530209</v>
      </c>
      <c r="AI24" s="42"/>
      <c r="AJ24" s="48" t="s">
        <v>585</v>
      </c>
      <c r="AK24" s="40"/>
      <c r="AL24" s="40"/>
      <c r="AM24" s="42"/>
      <c r="AN24" s="40">
        <v>693.98</v>
      </c>
      <c r="AO24" s="40"/>
      <c r="AP24" s="40"/>
      <c r="AQ24" s="43">
        <f t="shared" si="0"/>
        <v>2160.02</v>
      </c>
      <c r="AR24" s="98" t="s">
        <v>619</v>
      </c>
    </row>
    <row r="25" spans="1:44" s="30" customFormat="1" ht="159.75" customHeight="1">
      <c r="A25" s="3"/>
      <c r="B25" s="3"/>
      <c r="C25" s="18"/>
      <c r="D25" s="35" t="s">
        <v>36</v>
      </c>
      <c r="E25" s="35" t="s">
        <v>37</v>
      </c>
      <c r="F25" s="35" t="s">
        <v>38</v>
      </c>
      <c r="G25" s="35" t="s">
        <v>39</v>
      </c>
      <c r="H25" s="35" t="s">
        <v>40</v>
      </c>
      <c r="I25" s="35" t="s">
        <v>39</v>
      </c>
      <c r="J25" s="35">
        <v>2003</v>
      </c>
      <c r="K25" s="85">
        <v>530209</v>
      </c>
      <c r="L25" s="35" t="s">
        <v>43</v>
      </c>
      <c r="M25" s="85" t="s">
        <v>40</v>
      </c>
      <c r="N25" s="35" t="s">
        <v>36</v>
      </c>
      <c r="O25" s="35" t="s">
        <v>36</v>
      </c>
      <c r="P25" s="85">
        <v>853300311</v>
      </c>
      <c r="Q25" s="48" t="s">
        <v>585</v>
      </c>
      <c r="R25" s="48" t="s">
        <v>585</v>
      </c>
      <c r="S25" s="34" t="s">
        <v>54</v>
      </c>
      <c r="T25" s="34" t="s">
        <v>55</v>
      </c>
      <c r="U25" s="34">
        <v>2675</v>
      </c>
      <c r="V25" s="34" t="s">
        <v>329</v>
      </c>
      <c r="W25" s="34" t="s">
        <v>287</v>
      </c>
      <c r="X25" s="34" t="s">
        <v>358</v>
      </c>
      <c r="Y25" s="34" t="s">
        <v>56</v>
      </c>
      <c r="Z25" s="25"/>
      <c r="AA25" s="94" t="s">
        <v>62</v>
      </c>
      <c r="AB25" s="26"/>
      <c r="AC25" s="3"/>
      <c r="AD25" s="3"/>
      <c r="AE25" s="18"/>
      <c r="AF25" s="93" t="s">
        <v>60</v>
      </c>
      <c r="AG25" s="97"/>
      <c r="AH25" s="95">
        <v>530209</v>
      </c>
      <c r="AI25" s="55"/>
      <c r="AJ25" s="48" t="s">
        <v>585</v>
      </c>
      <c r="AK25" s="40"/>
      <c r="AL25" s="14">
        <v>13</v>
      </c>
      <c r="AM25" s="55"/>
      <c r="AN25" s="14">
        <f>48+240</f>
        <v>288</v>
      </c>
      <c r="AO25" s="40"/>
      <c r="AP25" s="40"/>
      <c r="AQ25" s="43">
        <f>+U25-AN25+AL25</f>
        <v>2400</v>
      </c>
      <c r="AR25" s="98" t="s">
        <v>636</v>
      </c>
    </row>
    <row r="26" spans="1:44" s="30" customFormat="1" ht="132" customHeight="1">
      <c r="A26" s="3"/>
      <c r="B26" s="3"/>
      <c r="C26" s="18"/>
      <c r="D26" s="35" t="s">
        <v>36</v>
      </c>
      <c r="E26" s="35" t="s">
        <v>37</v>
      </c>
      <c r="F26" s="35" t="s">
        <v>38</v>
      </c>
      <c r="G26" s="35" t="s">
        <v>39</v>
      </c>
      <c r="H26" s="35" t="s">
        <v>40</v>
      </c>
      <c r="I26" s="35" t="s">
        <v>39</v>
      </c>
      <c r="J26" s="35">
        <v>2401</v>
      </c>
      <c r="K26" s="85">
        <v>530209</v>
      </c>
      <c r="L26" s="35" t="s">
        <v>43</v>
      </c>
      <c r="M26" s="85" t="s">
        <v>40</v>
      </c>
      <c r="N26" s="35" t="s">
        <v>36</v>
      </c>
      <c r="O26" s="35" t="s">
        <v>36</v>
      </c>
      <c r="P26" s="85">
        <v>853300311</v>
      </c>
      <c r="Q26" s="56"/>
      <c r="R26" s="89" t="s">
        <v>585</v>
      </c>
      <c r="S26" s="34" t="s">
        <v>54</v>
      </c>
      <c r="T26" s="34" t="s">
        <v>55</v>
      </c>
      <c r="U26" s="34">
        <v>1270</v>
      </c>
      <c r="V26" s="34" t="s">
        <v>329</v>
      </c>
      <c r="W26" s="34" t="s">
        <v>287</v>
      </c>
      <c r="X26" s="34" t="s">
        <v>358</v>
      </c>
      <c r="Y26" s="34" t="s">
        <v>56</v>
      </c>
      <c r="Z26" s="25"/>
      <c r="AA26" s="48" t="s">
        <v>586</v>
      </c>
      <c r="AB26" s="26"/>
      <c r="AC26" s="3"/>
      <c r="AD26" s="3"/>
      <c r="AE26" s="18"/>
      <c r="AF26" s="93" t="s">
        <v>60</v>
      </c>
      <c r="AG26" s="97"/>
      <c r="AH26" s="95">
        <v>530209</v>
      </c>
      <c r="AI26" s="55"/>
      <c r="AJ26" s="48" t="s">
        <v>585</v>
      </c>
      <c r="AK26" s="40"/>
      <c r="AL26" s="14">
        <v>5.74</v>
      </c>
      <c r="AM26" s="55"/>
      <c r="AN26" s="40"/>
      <c r="AO26" s="40"/>
      <c r="AP26" s="40"/>
      <c r="AQ26" s="43">
        <f t="shared" si="0"/>
        <v>1275.74</v>
      </c>
      <c r="AR26" s="98" t="s">
        <v>627</v>
      </c>
    </row>
    <row r="27" spans="1:44" s="30" customFormat="1" ht="132" customHeight="1">
      <c r="A27" s="3"/>
      <c r="B27" s="3"/>
      <c r="C27" s="18"/>
      <c r="D27" s="35" t="s">
        <v>36</v>
      </c>
      <c r="E27" s="35" t="s">
        <v>37</v>
      </c>
      <c r="F27" s="35" t="s">
        <v>38</v>
      </c>
      <c r="G27" s="35" t="s">
        <v>39</v>
      </c>
      <c r="H27" s="35" t="s">
        <v>40</v>
      </c>
      <c r="I27" s="35" t="s">
        <v>39</v>
      </c>
      <c r="J27" s="35">
        <v>2401</v>
      </c>
      <c r="K27" s="35">
        <v>530255</v>
      </c>
      <c r="L27" s="35" t="s">
        <v>43</v>
      </c>
      <c r="M27" s="35" t="s">
        <v>40</v>
      </c>
      <c r="N27" s="35" t="s">
        <v>36</v>
      </c>
      <c r="O27" s="35">
        <v>0</v>
      </c>
      <c r="P27" s="35">
        <v>3331000011</v>
      </c>
      <c r="Q27" s="56"/>
      <c r="R27" s="50" t="s">
        <v>609</v>
      </c>
      <c r="S27" s="120" t="s">
        <v>54</v>
      </c>
      <c r="T27" s="34" t="s">
        <v>55</v>
      </c>
      <c r="U27" s="34"/>
      <c r="V27" s="34" t="s">
        <v>329</v>
      </c>
      <c r="W27" s="34" t="s">
        <v>287</v>
      </c>
      <c r="X27" s="34" t="s">
        <v>358</v>
      </c>
      <c r="Y27" s="34" t="s">
        <v>56</v>
      </c>
      <c r="Z27" s="25"/>
      <c r="AA27" s="57" t="s">
        <v>62</v>
      </c>
      <c r="AB27" s="26"/>
      <c r="AC27" s="3"/>
      <c r="AD27" s="3"/>
      <c r="AE27" s="18"/>
      <c r="AF27" s="93" t="s">
        <v>60</v>
      </c>
      <c r="AG27" s="97"/>
      <c r="AH27" s="35">
        <v>530255</v>
      </c>
      <c r="AI27" s="55"/>
      <c r="AJ27" s="57" t="s">
        <v>609</v>
      </c>
      <c r="AK27" s="40"/>
      <c r="AL27" s="40">
        <v>6120</v>
      </c>
      <c r="AM27" s="55"/>
      <c r="AN27" s="40"/>
      <c r="AO27" s="40"/>
      <c r="AP27" s="40"/>
      <c r="AQ27" s="43">
        <f t="shared" si="0"/>
        <v>6120</v>
      </c>
      <c r="AR27" s="101" t="s">
        <v>634</v>
      </c>
    </row>
    <row r="28" spans="1:44" s="30" customFormat="1" ht="149.25" customHeight="1">
      <c r="A28" s="66" t="s">
        <v>33</v>
      </c>
      <c r="B28" s="66" t="s">
        <v>34</v>
      </c>
      <c r="C28" s="67" t="s">
        <v>35</v>
      </c>
      <c r="D28" s="51" t="s">
        <v>36</v>
      </c>
      <c r="E28" s="51" t="s">
        <v>37</v>
      </c>
      <c r="F28" s="51" t="s">
        <v>38</v>
      </c>
      <c r="G28" s="51" t="s">
        <v>39</v>
      </c>
      <c r="H28" s="51" t="s">
        <v>40</v>
      </c>
      <c r="I28" s="51" t="s">
        <v>39</v>
      </c>
      <c r="J28" s="51">
        <v>901</v>
      </c>
      <c r="K28" s="51">
        <v>530301</v>
      </c>
      <c r="L28" s="51" t="s">
        <v>43</v>
      </c>
      <c r="M28" s="51" t="s">
        <v>40</v>
      </c>
      <c r="N28" s="51" t="s">
        <v>36</v>
      </c>
      <c r="O28" s="51" t="s">
        <v>36</v>
      </c>
      <c r="P28" s="85">
        <v>678110012</v>
      </c>
      <c r="Q28" s="72" t="s">
        <v>52</v>
      </c>
      <c r="R28" s="50" t="s">
        <v>587</v>
      </c>
      <c r="S28" s="121" t="s">
        <v>54</v>
      </c>
      <c r="T28" s="50" t="s">
        <v>55</v>
      </c>
      <c r="U28" s="50">
        <v>4058</v>
      </c>
      <c r="V28" s="50" t="s">
        <v>329</v>
      </c>
      <c r="W28" s="50" t="s">
        <v>287</v>
      </c>
      <c r="X28" s="14" t="s">
        <v>288</v>
      </c>
      <c r="Y28" s="14" t="s">
        <v>56</v>
      </c>
      <c r="Z28" s="70" t="s">
        <v>57</v>
      </c>
      <c r="AA28" s="14" t="s">
        <v>62</v>
      </c>
      <c r="AB28" s="73" t="s">
        <v>57</v>
      </c>
      <c r="AC28" s="68"/>
      <c r="AD28" s="68"/>
      <c r="AE28" s="71" t="s">
        <v>59</v>
      </c>
      <c r="AF28" s="50" t="s">
        <v>60</v>
      </c>
      <c r="AG28" s="98"/>
      <c r="AH28" s="95">
        <v>530301</v>
      </c>
      <c r="AI28" s="61"/>
      <c r="AJ28" s="50" t="s">
        <v>587</v>
      </c>
      <c r="AK28" s="14"/>
      <c r="AL28" s="14">
        <v>0.02</v>
      </c>
      <c r="AM28" s="61"/>
      <c r="AN28" s="14">
        <v>162.22</v>
      </c>
      <c r="AO28" s="14"/>
      <c r="AP28" s="14"/>
      <c r="AQ28" s="43">
        <f t="shared" si="0"/>
        <v>3895.8</v>
      </c>
      <c r="AR28" s="98" t="s">
        <v>669</v>
      </c>
    </row>
    <row r="29" spans="1:44" s="30" customFormat="1" ht="123.75" customHeight="1">
      <c r="A29" s="66"/>
      <c r="B29" s="66"/>
      <c r="C29" s="67"/>
      <c r="D29" s="74" t="s">
        <v>36</v>
      </c>
      <c r="E29" s="74" t="s">
        <v>37</v>
      </c>
      <c r="F29" s="74" t="s">
        <v>38</v>
      </c>
      <c r="G29" s="74" t="s">
        <v>39</v>
      </c>
      <c r="H29" s="74" t="s">
        <v>40</v>
      </c>
      <c r="I29" s="74" t="s">
        <v>39</v>
      </c>
      <c r="J29" s="74">
        <v>901</v>
      </c>
      <c r="K29" s="74">
        <v>530402</v>
      </c>
      <c r="L29" s="74" t="s">
        <v>43</v>
      </c>
      <c r="M29" s="74" t="s">
        <v>40</v>
      </c>
      <c r="N29" s="74" t="s">
        <v>36</v>
      </c>
      <c r="O29" s="74" t="s">
        <v>36</v>
      </c>
      <c r="P29" s="85">
        <v>547900411</v>
      </c>
      <c r="Q29" s="69"/>
      <c r="R29" s="48" t="s">
        <v>630</v>
      </c>
      <c r="S29" s="50">
        <v>1</v>
      </c>
      <c r="T29" s="89" t="s">
        <v>55</v>
      </c>
      <c r="U29" s="89">
        <f>62880-U30-U31</f>
        <v>60280</v>
      </c>
      <c r="V29" s="48" t="s">
        <v>329</v>
      </c>
      <c r="W29" s="90" t="s">
        <v>287</v>
      </c>
      <c r="X29" s="91" t="s">
        <v>288</v>
      </c>
      <c r="Y29" s="92" t="s">
        <v>56</v>
      </c>
      <c r="Z29" s="70"/>
      <c r="AA29" s="91" t="s">
        <v>62</v>
      </c>
      <c r="AB29" s="62"/>
      <c r="AC29" s="62"/>
      <c r="AD29" s="62"/>
      <c r="AE29" s="62"/>
      <c r="AF29" s="50" t="s">
        <v>60</v>
      </c>
      <c r="AG29" s="99"/>
      <c r="AH29" s="95">
        <v>530402</v>
      </c>
      <c r="AI29" s="38" t="s">
        <v>598</v>
      </c>
      <c r="AJ29" s="50" t="s">
        <v>630</v>
      </c>
      <c r="AK29" s="14"/>
      <c r="AL29" s="14">
        <f>487.76+389.52</f>
        <v>877.28</v>
      </c>
      <c r="AM29" s="61"/>
      <c r="AN29" s="14">
        <f>10127.96+51029.32</f>
        <v>61157.28</v>
      </c>
      <c r="AO29" s="14"/>
      <c r="AP29" s="14"/>
      <c r="AQ29" s="43">
        <f>+U29-AN29+AL29</f>
        <v>1.1368683772161603E-12</v>
      </c>
      <c r="AR29" s="98" t="s">
        <v>670</v>
      </c>
    </row>
    <row r="30" spans="1:44" s="30" customFormat="1" ht="103.5" customHeight="1">
      <c r="A30" s="66"/>
      <c r="B30" s="66"/>
      <c r="C30" s="67"/>
      <c r="D30" s="51" t="s">
        <v>36</v>
      </c>
      <c r="E30" s="51" t="s">
        <v>37</v>
      </c>
      <c r="F30" s="51" t="s">
        <v>38</v>
      </c>
      <c r="G30" s="51" t="s">
        <v>39</v>
      </c>
      <c r="H30" s="51" t="s">
        <v>40</v>
      </c>
      <c r="I30" s="51" t="s">
        <v>39</v>
      </c>
      <c r="J30" s="51">
        <v>901</v>
      </c>
      <c r="K30" s="51">
        <v>530402</v>
      </c>
      <c r="L30" s="51" t="s">
        <v>43</v>
      </c>
      <c r="M30" s="51" t="s">
        <v>40</v>
      </c>
      <c r="N30" s="51" t="s">
        <v>36</v>
      </c>
      <c r="O30" s="51" t="s">
        <v>36</v>
      </c>
      <c r="P30" s="85">
        <v>547900411</v>
      </c>
      <c r="Q30" s="69"/>
      <c r="R30" s="48" t="s">
        <v>628</v>
      </c>
      <c r="S30" s="50">
        <v>1</v>
      </c>
      <c r="T30" s="34" t="s">
        <v>55</v>
      </c>
      <c r="U30" s="34">
        <v>500</v>
      </c>
      <c r="V30" s="48" t="s">
        <v>329</v>
      </c>
      <c r="W30" s="93" t="s">
        <v>287</v>
      </c>
      <c r="X30" s="40" t="s">
        <v>288</v>
      </c>
      <c r="Y30" s="14" t="s">
        <v>56</v>
      </c>
      <c r="Z30" s="70"/>
      <c r="AA30" s="40" t="s">
        <v>62</v>
      </c>
      <c r="AB30" s="62"/>
      <c r="AC30" s="62"/>
      <c r="AD30" s="62"/>
      <c r="AE30" s="62"/>
      <c r="AF30" s="50" t="s">
        <v>60</v>
      </c>
      <c r="AG30" s="98"/>
      <c r="AH30" s="95">
        <v>530402</v>
      </c>
      <c r="AI30" s="61"/>
      <c r="AJ30" s="50" t="s">
        <v>628</v>
      </c>
      <c r="AK30" s="14"/>
      <c r="AL30" s="14">
        <f>28+50</f>
        <v>78</v>
      </c>
      <c r="AM30" s="61"/>
      <c r="AN30" s="14">
        <f>578</f>
        <v>578</v>
      </c>
      <c r="AO30" s="14"/>
      <c r="AP30" s="14"/>
      <c r="AQ30" s="43">
        <f t="shared" si="0"/>
        <v>0</v>
      </c>
      <c r="AR30" s="98" t="s">
        <v>671</v>
      </c>
    </row>
    <row r="31" spans="1:46" s="30" customFormat="1" ht="134.25" customHeight="1">
      <c r="A31" s="3"/>
      <c r="B31" s="3"/>
      <c r="C31" s="18"/>
      <c r="D31" s="51" t="s">
        <v>36</v>
      </c>
      <c r="E31" s="51" t="s">
        <v>37</v>
      </c>
      <c r="F31" s="51" t="s">
        <v>38</v>
      </c>
      <c r="G31" s="51" t="s">
        <v>39</v>
      </c>
      <c r="H31" s="51" t="s">
        <v>40</v>
      </c>
      <c r="I31" s="51" t="s">
        <v>39</v>
      </c>
      <c r="J31" s="51">
        <v>901</v>
      </c>
      <c r="K31" s="51">
        <v>530402</v>
      </c>
      <c r="L31" s="51" t="s">
        <v>43</v>
      </c>
      <c r="M31" s="51" t="s">
        <v>40</v>
      </c>
      <c r="N31" s="51" t="s">
        <v>36</v>
      </c>
      <c r="O31" s="51" t="s">
        <v>36</v>
      </c>
      <c r="P31" s="85">
        <v>859901911</v>
      </c>
      <c r="Q31" s="38" t="s">
        <v>587</v>
      </c>
      <c r="R31" s="48" t="s">
        <v>629</v>
      </c>
      <c r="S31" s="50">
        <v>1</v>
      </c>
      <c r="T31" s="34" t="s">
        <v>55</v>
      </c>
      <c r="U31" s="34">
        <v>2100</v>
      </c>
      <c r="V31" s="89" t="s">
        <v>329</v>
      </c>
      <c r="W31" s="93"/>
      <c r="X31" s="40"/>
      <c r="Y31" s="14" t="s">
        <v>56</v>
      </c>
      <c r="Z31" s="25"/>
      <c r="AA31" s="40" t="s">
        <v>62</v>
      </c>
      <c r="AB31" s="26"/>
      <c r="AC31" s="3"/>
      <c r="AD31" s="3"/>
      <c r="AE31" s="18"/>
      <c r="AF31" s="50" t="s">
        <v>60</v>
      </c>
      <c r="AG31" s="98"/>
      <c r="AH31" s="95">
        <v>530402</v>
      </c>
      <c r="AI31" s="39"/>
      <c r="AJ31" s="50" t="s">
        <v>629</v>
      </c>
      <c r="AK31" s="14"/>
      <c r="AL31" s="14">
        <v>200</v>
      </c>
      <c r="AM31" s="39"/>
      <c r="AN31" s="14">
        <v>284</v>
      </c>
      <c r="AO31" s="14"/>
      <c r="AP31" s="14"/>
      <c r="AQ31" s="43">
        <f t="shared" si="0"/>
        <v>2016</v>
      </c>
      <c r="AR31" s="98" t="s">
        <v>646</v>
      </c>
      <c r="AT31" s="102"/>
    </row>
    <row r="32" spans="1:46" s="30" customFormat="1" ht="134.25" customHeight="1">
      <c r="A32" s="3"/>
      <c r="B32" s="3"/>
      <c r="C32" s="18"/>
      <c r="D32" s="51" t="s">
        <v>36</v>
      </c>
      <c r="E32" s="51" t="s">
        <v>37</v>
      </c>
      <c r="F32" s="51" t="s">
        <v>38</v>
      </c>
      <c r="G32" s="51" t="s">
        <v>39</v>
      </c>
      <c r="H32" s="51" t="s">
        <v>40</v>
      </c>
      <c r="I32" s="51" t="s">
        <v>39</v>
      </c>
      <c r="J32" s="51">
        <v>901</v>
      </c>
      <c r="K32" s="51">
        <v>530402</v>
      </c>
      <c r="L32" s="51" t="s">
        <v>43</v>
      </c>
      <c r="M32" s="51" t="s">
        <v>40</v>
      </c>
      <c r="N32" s="51" t="s">
        <v>36</v>
      </c>
      <c r="O32" s="51" t="s">
        <v>36</v>
      </c>
      <c r="P32" s="122">
        <v>541210014</v>
      </c>
      <c r="Q32" s="38"/>
      <c r="R32" s="48" t="s">
        <v>641</v>
      </c>
      <c r="S32" s="50">
        <v>1</v>
      </c>
      <c r="T32" s="93" t="s">
        <v>55</v>
      </c>
      <c r="U32" s="50">
        <v>0</v>
      </c>
      <c r="V32" s="50"/>
      <c r="W32" s="50" t="s">
        <v>358</v>
      </c>
      <c r="X32" s="14"/>
      <c r="Y32" s="14" t="s">
        <v>56</v>
      </c>
      <c r="Z32" s="25"/>
      <c r="AA32" s="40" t="s">
        <v>62</v>
      </c>
      <c r="AB32" s="19"/>
      <c r="AC32" s="3"/>
      <c r="AD32" s="3"/>
      <c r="AE32" s="18"/>
      <c r="AF32" s="50" t="s">
        <v>60</v>
      </c>
      <c r="AG32" s="98"/>
      <c r="AH32" s="95">
        <v>530402</v>
      </c>
      <c r="AI32" s="39"/>
      <c r="AJ32" s="48" t="s">
        <v>641</v>
      </c>
      <c r="AK32" s="14"/>
      <c r="AL32" s="14">
        <v>5000</v>
      </c>
      <c r="AM32" s="39"/>
      <c r="AN32" s="14">
        <v>525.87</v>
      </c>
      <c r="AO32" s="14"/>
      <c r="AP32" s="14"/>
      <c r="AQ32" s="43">
        <f t="shared" si="0"/>
        <v>4474.13</v>
      </c>
      <c r="AR32" s="98" t="s">
        <v>658</v>
      </c>
      <c r="AT32" s="102"/>
    </row>
    <row r="33" spans="1:46" s="30" customFormat="1" ht="134.25" customHeight="1">
      <c r="A33" s="3"/>
      <c r="B33" s="3"/>
      <c r="C33" s="18"/>
      <c r="D33" s="51" t="s">
        <v>36</v>
      </c>
      <c r="E33" s="51" t="s">
        <v>37</v>
      </c>
      <c r="F33" s="51" t="s">
        <v>38</v>
      </c>
      <c r="G33" s="51" t="s">
        <v>39</v>
      </c>
      <c r="H33" s="51" t="s">
        <v>40</v>
      </c>
      <c r="I33" s="51" t="s">
        <v>39</v>
      </c>
      <c r="J33" s="51">
        <v>2401</v>
      </c>
      <c r="K33" s="51">
        <v>530402</v>
      </c>
      <c r="L33" s="51" t="s">
        <v>43</v>
      </c>
      <c r="M33" s="51" t="s">
        <v>40</v>
      </c>
      <c r="N33" s="51" t="s">
        <v>36</v>
      </c>
      <c r="O33" s="51" t="s">
        <v>36</v>
      </c>
      <c r="P33" s="122">
        <v>547900411</v>
      </c>
      <c r="Q33" s="38"/>
      <c r="R33" s="48" t="s">
        <v>662</v>
      </c>
      <c r="S33" s="50">
        <v>1</v>
      </c>
      <c r="T33" s="93" t="s">
        <v>55</v>
      </c>
      <c r="U33" s="50">
        <v>0</v>
      </c>
      <c r="V33" s="50"/>
      <c r="W33" s="50" t="s">
        <v>358</v>
      </c>
      <c r="X33" s="14"/>
      <c r="Y33" s="14" t="s">
        <v>56</v>
      </c>
      <c r="Z33" s="25"/>
      <c r="AA33" s="40" t="s">
        <v>62</v>
      </c>
      <c r="AB33" s="19"/>
      <c r="AC33" s="3"/>
      <c r="AD33" s="3"/>
      <c r="AE33" s="18"/>
      <c r="AF33" s="50" t="s">
        <v>60</v>
      </c>
      <c r="AG33" s="98"/>
      <c r="AH33" s="95">
        <v>530402</v>
      </c>
      <c r="AI33" s="39"/>
      <c r="AJ33" s="57" t="s">
        <v>662</v>
      </c>
      <c r="AK33" s="14"/>
      <c r="AL33" s="14">
        <v>700</v>
      </c>
      <c r="AM33" s="39"/>
      <c r="AN33" s="14">
        <v>150</v>
      </c>
      <c r="AO33" s="14"/>
      <c r="AP33" s="14"/>
      <c r="AQ33" s="43">
        <f t="shared" si="0"/>
        <v>550</v>
      </c>
      <c r="AR33" s="98" t="s">
        <v>663</v>
      </c>
      <c r="AT33" s="102"/>
    </row>
    <row r="34" spans="1:46" s="30" customFormat="1" ht="87.75" customHeight="1">
      <c r="A34" s="3"/>
      <c r="B34" s="3"/>
      <c r="C34" s="18"/>
      <c r="D34" s="51" t="s">
        <v>36</v>
      </c>
      <c r="E34" s="51" t="s">
        <v>37</v>
      </c>
      <c r="F34" s="51" t="s">
        <v>38</v>
      </c>
      <c r="G34" s="51" t="s">
        <v>39</v>
      </c>
      <c r="H34" s="51" t="s">
        <v>40</v>
      </c>
      <c r="I34" s="51" t="s">
        <v>39</v>
      </c>
      <c r="J34" s="51">
        <v>901</v>
      </c>
      <c r="K34" s="51">
        <v>530403</v>
      </c>
      <c r="L34" s="51" t="s">
        <v>43</v>
      </c>
      <c r="M34" s="51">
        <v>1</v>
      </c>
      <c r="N34" s="51" t="s">
        <v>36</v>
      </c>
      <c r="O34" s="51" t="s">
        <v>36</v>
      </c>
      <c r="P34" s="85">
        <v>547900411</v>
      </c>
      <c r="Q34" s="38" t="s">
        <v>598</v>
      </c>
      <c r="R34" s="48" t="s">
        <v>656</v>
      </c>
      <c r="S34" s="50" t="s">
        <v>54</v>
      </c>
      <c r="T34" s="50" t="s">
        <v>55</v>
      </c>
      <c r="U34" s="50">
        <v>0</v>
      </c>
      <c r="V34" s="50" t="s">
        <v>329</v>
      </c>
      <c r="W34" s="50"/>
      <c r="X34" s="50"/>
      <c r="Y34" s="50" t="s">
        <v>56</v>
      </c>
      <c r="Z34" s="25"/>
      <c r="AA34" s="50" t="s">
        <v>62</v>
      </c>
      <c r="AB34" s="38" t="s">
        <v>60</v>
      </c>
      <c r="AC34" s="3"/>
      <c r="AD34" s="3"/>
      <c r="AE34" s="18"/>
      <c r="AF34" s="50" t="s">
        <v>60</v>
      </c>
      <c r="AG34" s="98"/>
      <c r="AH34" s="95">
        <v>530403</v>
      </c>
      <c r="AI34" s="39"/>
      <c r="AJ34" s="50" t="s">
        <v>599</v>
      </c>
      <c r="AK34" s="14"/>
      <c r="AL34" s="14">
        <f>500+116</f>
        <v>616</v>
      </c>
      <c r="AM34" s="39"/>
      <c r="AN34" s="14"/>
      <c r="AO34" s="14"/>
      <c r="AP34" s="14"/>
      <c r="AQ34" s="43">
        <f t="shared" si="0"/>
        <v>616</v>
      </c>
      <c r="AR34" s="98" t="s">
        <v>652</v>
      </c>
      <c r="AT34" s="102"/>
    </row>
    <row r="35" spans="1:46" s="30" customFormat="1" ht="214.5" customHeight="1">
      <c r="A35" s="3"/>
      <c r="B35" s="3"/>
      <c r="C35" s="18"/>
      <c r="D35" s="51" t="s">
        <v>36</v>
      </c>
      <c r="E35" s="51" t="s">
        <v>37</v>
      </c>
      <c r="F35" s="51" t="s">
        <v>38</v>
      </c>
      <c r="G35" s="51" t="s">
        <v>39</v>
      </c>
      <c r="H35" s="51" t="s">
        <v>40</v>
      </c>
      <c r="I35" s="51" t="s">
        <v>39</v>
      </c>
      <c r="J35" s="51">
        <v>901</v>
      </c>
      <c r="K35" s="51">
        <v>530404</v>
      </c>
      <c r="L35" s="51">
        <v>0</v>
      </c>
      <c r="M35" s="51" t="s">
        <v>40</v>
      </c>
      <c r="N35" s="51" t="s">
        <v>36</v>
      </c>
      <c r="O35" s="51" t="s">
        <v>36</v>
      </c>
      <c r="P35" s="85">
        <v>871300011</v>
      </c>
      <c r="Q35" s="54"/>
      <c r="R35" s="48" t="s">
        <v>600</v>
      </c>
      <c r="S35" s="50" t="s">
        <v>54</v>
      </c>
      <c r="T35" s="50" t="s">
        <v>55</v>
      </c>
      <c r="U35" s="50">
        <v>1941</v>
      </c>
      <c r="V35" s="50"/>
      <c r="W35" s="50"/>
      <c r="X35" s="50" t="s">
        <v>288</v>
      </c>
      <c r="Y35" s="50" t="s">
        <v>56</v>
      </c>
      <c r="Z35" s="25"/>
      <c r="AA35" s="50" t="s">
        <v>62</v>
      </c>
      <c r="AB35" s="54"/>
      <c r="AC35" s="3"/>
      <c r="AD35" s="3"/>
      <c r="AE35" s="18"/>
      <c r="AF35" s="50" t="s">
        <v>60</v>
      </c>
      <c r="AG35" s="95"/>
      <c r="AH35" s="95">
        <v>530404</v>
      </c>
      <c r="AI35" s="39"/>
      <c r="AJ35" s="50" t="s">
        <v>600</v>
      </c>
      <c r="AK35" s="14"/>
      <c r="AL35" s="14">
        <f>474.4+34.4</f>
        <v>508.79999999999995</v>
      </c>
      <c r="AM35" s="39"/>
      <c r="AN35" s="14">
        <f>38+80</f>
        <v>118</v>
      </c>
      <c r="AO35" s="14"/>
      <c r="AP35" s="14"/>
      <c r="AQ35" s="43">
        <f>+U35-AN35+AL35</f>
        <v>2331.8</v>
      </c>
      <c r="AR35" s="98" t="s">
        <v>661</v>
      </c>
      <c r="AT35" s="102"/>
    </row>
    <row r="36" spans="1:46" s="30" customFormat="1" ht="93" customHeight="1">
      <c r="A36" s="3"/>
      <c r="B36" s="3"/>
      <c r="C36" s="18"/>
      <c r="D36" s="51" t="s">
        <v>36</v>
      </c>
      <c r="E36" s="51" t="s">
        <v>37</v>
      </c>
      <c r="F36" s="51" t="s">
        <v>38</v>
      </c>
      <c r="G36" s="51" t="s">
        <v>39</v>
      </c>
      <c r="H36" s="51" t="s">
        <v>40</v>
      </c>
      <c r="I36" s="51" t="s">
        <v>39</v>
      </c>
      <c r="J36" s="51">
        <v>2003</v>
      </c>
      <c r="K36" s="51">
        <v>530404</v>
      </c>
      <c r="L36" s="51">
        <v>0</v>
      </c>
      <c r="M36" s="51" t="s">
        <v>40</v>
      </c>
      <c r="N36" s="51" t="s">
        <v>36</v>
      </c>
      <c r="O36" s="51" t="s">
        <v>36</v>
      </c>
      <c r="P36" s="85">
        <v>547900411</v>
      </c>
      <c r="Q36" s="54"/>
      <c r="R36" s="48" t="s">
        <v>648</v>
      </c>
      <c r="S36" s="50" t="s">
        <v>54</v>
      </c>
      <c r="T36" s="50" t="s">
        <v>55</v>
      </c>
      <c r="U36" s="50">
        <v>0</v>
      </c>
      <c r="V36" s="48" t="s">
        <v>329</v>
      </c>
      <c r="W36" s="50"/>
      <c r="X36" s="50" t="s">
        <v>635</v>
      </c>
      <c r="Y36" s="50" t="s">
        <v>56</v>
      </c>
      <c r="Z36" s="50" t="s">
        <v>62</v>
      </c>
      <c r="AA36" s="50" t="s">
        <v>62</v>
      </c>
      <c r="AB36" s="50" t="s">
        <v>60</v>
      </c>
      <c r="AC36" s="95"/>
      <c r="AD36" s="95">
        <v>530404</v>
      </c>
      <c r="AE36" s="18"/>
      <c r="AF36" s="50" t="s">
        <v>60</v>
      </c>
      <c r="AG36" s="95"/>
      <c r="AH36" s="95">
        <v>530404</v>
      </c>
      <c r="AI36" s="39"/>
      <c r="AJ36" s="50" t="s">
        <v>600</v>
      </c>
      <c r="AK36" s="14"/>
      <c r="AL36" s="14">
        <v>295</v>
      </c>
      <c r="AM36" s="14"/>
      <c r="AN36" s="14">
        <v>0.44</v>
      </c>
      <c r="AO36" s="14"/>
      <c r="AP36" s="43"/>
      <c r="AQ36" s="43">
        <f t="shared" si="0"/>
        <v>294.56</v>
      </c>
      <c r="AR36" s="98" t="s">
        <v>649</v>
      </c>
      <c r="AT36" s="102"/>
    </row>
    <row r="37" spans="1:44" s="30" customFormat="1" ht="107.25" customHeight="1">
      <c r="A37" s="3" t="s">
        <v>33</v>
      </c>
      <c r="B37" s="3" t="s">
        <v>34</v>
      </c>
      <c r="C37" s="3" t="s">
        <v>35</v>
      </c>
      <c r="D37" s="52" t="s">
        <v>36</v>
      </c>
      <c r="E37" s="52" t="s">
        <v>37</v>
      </c>
      <c r="F37" s="52" t="s">
        <v>38</v>
      </c>
      <c r="G37" s="52" t="s">
        <v>39</v>
      </c>
      <c r="H37" s="52" t="s">
        <v>40</v>
      </c>
      <c r="I37" s="52" t="s">
        <v>39</v>
      </c>
      <c r="J37" s="52">
        <v>901</v>
      </c>
      <c r="K37" s="52">
        <v>530405</v>
      </c>
      <c r="L37" s="52" t="s">
        <v>43</v>
      </c>
      <c r="M37" s="52" t="s">
        <v>40</v>
      </c>
      <c r="N37" s="52" t="s">
        <v>36</v>
      </c>
      <c r="O37" s="52" t="s">
        <v>36</v>
      </c>
      <c r="P37" s="85">
        <v>871410011</v>
      </c>
      <c r="Q37" s="3" t="s">
        <v>52</v>
      </c>
      <c r="R37" s="48" t="s">
        <v>588</v>
      </c>
      <c r="S37" s="48" t="s">
        <v>54</v>
      </c>
      <c r="T37" s="48" t="s">
        <v>55</v>
      </c>
      <c r="U37" s="48">
        <v>7951</v>
      </c>
      <c r="V37" s="48" t="s">
        <v>329</v>
      </c>
      <c r="W37" s="48" t="s">
        <v>287</v>
      </c>
      <c r="X37" s="48" t="s">
        <v>288</v>
      </c>
      <c r="Y37" s="48" t="s">
        <v>56</v>
      </c>
      <c r="Z37" s="3" t="s">
        <v>57</v>
      </c>
      <c r="AA37" s="48" t="s">
        <v>62</v>
      </c>
      <c r="AB37" s="3" t="s">
        <v>57</v>
      </c>
      <c r="AC37" s="3"/>
      <c r="AD37" s="3"/>
      <c r="AE37" s="3" t="s">
        <v>59</v>
      </c>
      <c r="AF37" s="49" t="s">
        <v>60</v>
      </c>
      <c r="AG37" s="95"/>
      <c r="AH37" s="95">
        <v>530405</v>
      </c>
      <c r="AI37" s="31"/>
      <c r="AJ37" s="50" t="s">
        <v>588</v>
      </c>
      <c r="AK37" s="14"/>
      <c r="AL37" s="14">
        <v>900</v>
      </c>
      <c r="AM37" s="31"/>
      <c r="AN37" s="14">
        <v>4951</v>
      </c>
      <c r="AO37" s="14"/>
      <c r="AP37" s="14"/>
      <c r="AQ37" s="43">
        <f t="shared" si="0"/>
        <v>3900</v>
      </c>
      <c r="AR37" s="98" t="s">
        <v>642</v>
      </c>
    </row>
    <row r="38" spans="1:44" s="30" customFormat="1" ht="107.25" customHeight="1">
      <c r="A38" s="19"/>
      <c r="B38" s="19"/>
      <c r="C38" s="19"/>
      <c r="D38" s="52" t="s">
        <v>36</v>
      </c>
      <c r="E38" s="52" t="s">
        <v>37</v>
      </c>
      <c r="F38" s="52" t="s">
        <v>38</v>
      </c>
      <c r="G38" s="52" t="s">
        <v>39</v>
      </c>
      <c r="H38" s="52" t="s">
        <v>40</v>
      </c>
      <c r="I38" s="52" t="s">
        <v>39</v>
      </c>
      <c r="J38" s="52">
        <v>701</v>
      </c>
      <c r="K38" s="52">
        <v>530502</v>
      </c>
      <c r="L38" s="52" t="s">
        <v>43</v>
      </c>
      <c r="M38" s="52" t="s">
        <v>40</v>
      </c>
      <c r="N38" s="52" t="s">
        <v>36</v>
      </c>
      <c r="O38" s="52" t="s">
        <v>36</v>
      </c>
      <c r="P38" s="117"/>
      <c r="Q38" s="3"/>
      <c r="R38" s="48" t="s">
        <v>643</v>
      </c>
      <c r="S38" s="48">
        <v>1</v>
      </c>
      <c r="T38" s="48" t="s">
        <v>55</v>
      </c>
      <c r="U38" s="48">
        <v>0</v>
      </c>
      <c r="V38" s="48"/>
      <c r="W38" s="48" t="s">
        <v>358</v>
      </c>
      <c r="X38" s="48" t="s">
        <v>288</v>
      </c>
      <c r="Y38" s="48" t="s">
        <v>56</v>
      </c>
      <c r="Z38" s="27"/>
      <c r="AA38" s="49" t="s">
        <v>62</v>
      </c>
      <c r="AB38" s="3"/>
      <c r="AC38" s="3"/>
      <c r="AD38" s="3"/>
      <c r="AE38" s="3"/>
      <c r="AF38" s="49" t="s">
        <v>60</v>
      </c>
      <c r="AG38" s="95"/>
      <c r="AH38" s="118">
        <v>530502</v>
      </c>
      <c r="AI38" s="31"/>
      <c r="AJ38" s="48" t="s">
        <v>643</v>
      </c>
      <c r="AK38" s="14"/>
      <c r="AL38" s="14">
        <v>5950</v>
      </c>
      <c r="AM38" s="31"/>
      <c r="AN38" s="14"/>
      <c r="AO38" s="14"/>
      <c r="AP38" s="14"/>
      <c r="AQ38" s="43">
        <f t="shared" si="0"/>
        <v>5950</v>
      </c>
      <c r="AR38" s="98" t="s">
        <v>640</v>
      </c>
    </row>
    <row r="39" spans="1:44" s="30" customFormat="1" ht="73.5" customHeight="1">
      <c r="A39" s="19"/>
      <c r="B39" s="19"/>
      <c r="C39" s="19"/>
      <c r="D39" s="52" t="s">
        <v>36</v>
      </c>
      <c r="E39" s="52" t="s">
        <v>37</v>
      </c>
      <c r="F39" s="52" t="s">
        <v>38</v>
      </c>
      <c r="G39" s="52" t="s">
        <v>39</v>
      </c>
      <c r="H39" s="52" t="s">
        <v>40</v>
      </c>
      <c r="I39" s="52" t="s">
        <v>39</v>
      </c>
      <c r="J39" s="52">
        <v>901</v>
      </c>
      <c r="K39" s="52">
        <v>530502</v>
      </c>
      <c r="L39" s="52" t="s">
        <v>43</v>
      </c>
      <c r="M39" s="52" t="s">
        <v>40</v>
      </c>
      <c r="N39" s="52" t="s">
        <v>36</v>
      </c>
      <c r="O39" s="52" t="s">
        <v>36</v>
      </c>
      <c r="P39" s="85">
        <v>731150013</v>
      </c>
      <c r="Q39" s="3"/>
      <c r="R39" s="48" t="s">
        <v>631</v>
      </c>
      <c r="S39" s="48" t="s">
        <v>54</v>
      </c>
      <c r="T39" s="48" t="s">
        <v>55</v>
      </c>
      <c r="U39" s="48">
        <v>4594</v>
      </c>
      <c r="V39" s="48" t="s">
        <v>329</v>
      </c>
      <c r="W39" s="48" t="s">
        <v>287</v>
      </c>
      <c r="X39" s="48" t="s">
        <v>288</v>
      </c>
      <c r="Y39" s="48" t="s">
        <v>56</v>
      </c>
      <c r="Z39" s="27"/>
      <c r="AA39" s="49" t="s">
        <v>62</v>
      </c>
      <c r="AB39" s="3"/>
      <c r="AC39" s="3"/>
      <c r="AD39" s="3"/>
      <c r="AE39" s="3"/>
      <c r="AF39" s="49" t="s">
        <v>60</v>
      </c>
      <c r="AG39" s="95"/>
      <c r="AH39" s="52">
        <v>530502</v>
      </c>
      <c r="AI39" s="31"/>
      <c r="AJ39" s="50" t="s">
        <v>631</v>
      </c>
      <c r="AK39" s="14"/>
      <c r="AL39" s="14">
        <v>1857.2</v>
      </c>
      <c r="AM39" s="31"/>
      <c r="AN39" s="14"/>
      <c r="AO39" s="14"/>
      <c r="AP39" s="14"/>
      <c r="AQ39" s="43">
        <f>+U39-AN39+AL39</f>
        <v>6451.2</v>
      </c>
      <c r="AR39" s="98" t="s">
        <v>608</v>
      </c>
    </row>
    <row r="40" spans="1:44" s="30" customFormat="1" ht="111" customHeight="1">
      <c r="A40" s="19"/>
      <c r="B40" s="19"/>
      <c r="C40" s="19"/>
      <c r="D40" s="52" t="s">
        <v>36</v>
      </c>
      <c r="E40" s="52" t="s">
        <v>37</v>
      </c>
      <c r="F40" s="52" t="s">
        <v>38</v>
      </c>
      <c r="G40" s="52" t="s">
        <v>39</v>
      </c>
      <c r="H40" s="52" t="s">
        <v>40</v>
      </c>
      <c r="I40" s="52" t="s">
        <v>39</v>
      </c>
      <c r="J40" s="52">
        <v>901</v>
      </c>
      <c r="K40" s="52">
        <v>530502</v>
      </c>
      <c r="L40" s="52" t="s">
        <v>43</v>
      </c>
      <c r="M40" s="52" t="s">
        <v>40</v>
      </c>
      <c r="N40" s="52" t="s">
        <v>36</v>
      </c>
      <c r="O40" s="52" t="s">
        <v>36</v>
      </c>
      <c r="P40" s="85">
        <v>731120411</v>
      </c>
      <c r="Q40" s="3"/>
      <c r="R40" s="48" t="s">
        <v>632</v>
      </c>
      <c r="S40" s="48" t="s">
        <v>54</v>
      </c>
      <c r="T40" s="48" t="s">
        <v>55</v>
      </c>
      <c r="U40" s="48">
        <v>4200</v>
      </c>
      <c r="V40" s="48" t="s">
        <v>329</v>
      </c>
      <c r="W40" s="48" t="s">
        <v>287</v>
      </c>
      <c r="X40" s="48" t="s">
        <v>288</v>
      </c>
      <c r="Y40" s="48" t="s">
        <v>56</v>
      </c>
      <c r="Z40" s="32" t="s">
        <v>93</v>
      </c>
      <c r="AA40" s="49" t="s">
        <v>62</v>
      </c>
      <c r="AB40" s="3"/>
      <c r="AC40" s="3"/>
      <c r="AD40" s="3"/>
      <c r="AE40" s="3"/>
      <c r="AF40" s="49" t="s">
        <v>60</v>
      </c>
      <c r="AG40" s="95"/>
      <c r="AH40" s="52">
        <v>530502</v>
      </c>
      <c r="AI40" s="31"/>
      <c r="AJ40" s="50" t="s">
        <v>632</v>
      </c>
      <c r="AK40" s="14"/>
      <c r="AL40" s="14">
        <v>504.02</v>
      </c>
      <c r="AM40" s="31"/>
      <c r="AN40" s="14"/>
      <c r="AO40" s="14"/>
      <c r="AP40" s="14"/>
      <c r="AQ40" s="43">
        <f t="shared" si="0"/>
        <v>4704.02</v>
      </c>
      <c r="AR40" s="98" t="s">
        <v>608</v>
      </c>
    </row>
    <row r="41" spans="1:44" s="30" customFormat="1" ht="111" customHeight="1">
      <c r="A41" s="19"/>
      <c r="B41" s="19"/>
      <c r="C41" s="19"/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39</v>
      </c>
      <c r="J41" s="52">
        <v>901</v>
      </c>
      <c r="K41" s="52">
        <v>530703</v>
      </c>
      <c r="L41" s="52" t="s">
        <v>43</v>
      </c>
      <c r="M41" s="52" t="s">
        <v>40</v>
      </c>
      <c r="N41" s="52" t="s">
        <v>36</v>
      </c>
      <c r="O41" s="52" t="s">
        <v>36</v>
      </c>
      <c r="P41" s="85">
        <v>859900021</v>
      </c>
      <c r="Q41" s="18"/>
      <c r="R41" s="48" t="s">
        <v>637</v>
      </c>
      <c r="S41" s="48">
        <v>1</v>
      </c>
      <c r="T41" s="48" t="s">
        <v>55</v>
      </c>
      <c r="U41" s="48">
        <v>0</v>
      </c>
      <c r="V41" s="48" t="s">
        <v>329</v>
      </c>
      <c r="W41" s="48"/>
      <c r="X41" s="48"/>
      <c r="Y41" s="48" t="s">
        <v>56</v>
      </c>
      <c r="Z41" s="32"/>
      <c r="AA41" s="49" t="s">
        <v>62</v>
      </c>
      <c r="AB41" s="27"/>
      <c r="AC41" s="3"/>
      <c r="AD41" s="3"/>
      <c r="AE41" s="3"/>
      <c r="AF41" s="49" t="s">
        <v>60</v>
      </c>
      <c r="AG41" s="95"/>
      <c r="AH41" s="52">
        <v>530704</v>
      </c>
      <c r="AI41" s="31"/>
      <c r="AJ41" s="48" t="s">
        <v>637</v>
      </c>
      <c r="AK41" s="14"/>
      <c r="AL41" s="14">
        <v>883.12</v>
      </c>
      <c r="AM41" s="31"/>
      <c r="AN41" s="14"/>
      <c r="AO41" s="14"/>
      <c r="AP41" s="14"/>
      <c r="AQ41" s="43">
        <f t="shared" si="0"/>
        <v>883.12</v>
      </c>
      <c r="AR41" s="98" t="s">
        <v>638</v>
      </c>
    </row>
    <row r="42" spans="1:44" s="30" customFormat="1" ht="91.5" customHeight="1">
      <c r="A42" s="19"/>
      <c r="B42" s="19"/>
      <c r="C42" s="19"/>
      <c r="D42" s="52" t="s">
        <v>36</v>
      </c>
      <c r="E42" s="52" t="s">
        <v>37</v>
      </c>
      <c r="F42" s="52" t="s">
        <v>38</v>
      </c>
      <c r="G42" s="52" t="s">
        <v>39</v>
      </c>
      <c r="H42" s="52" t="s">
        <v>40</v>
      </c>
      <c r="I42" s="52" t="s">
        <v>39</v>
      </c>
      <c r="J42" s="52">
        <v>901</v>
      </c>
      <c r="K42" s="52">
        <v>530704</v>
      </c>
      <c r="L42" s="52" t="s">
        <v>43</v>
      </c>
      <c r="M42" s="52" t="s">
        <v>40</v>
      </c>
      <c r="N42" s="52" t="s">
        <v>36</v>
      </c>
      <c r="O42" s="52" t="s">
        <v>36</v>
      </c>
      <c r="P42" s="85">
        <v>871300011</v>
      </c>
      <c r="Q42" s="18"/>
      <c r="R42" s="48" t="s">
        <v>601</v>
      </c>
      <c r="S42" s="48" t="s">
        <v>54</v>
      </c>
      <c r="T42" s="48" t="s">
        <v>55</v>
      </c>
      <c r="U42" s="48">
        <v>0</v>
      </c>
      <c r="V42" s="48"/>
      <c r="W42" s="48" t="s">
        <v>287</v>
      </c>
      <c r="X42" s="48"/>
      <c r="Y42" s="48" t="s">
        <v>56</v>
      </c>
      <c r="Z42" s="32" t="s">
        <v>93</v>
      </c>
      <c r="AA42" s="48" t="s">
        <v>62</v>
      </c>
      <c r="AB42" s="32" t="s">
        <v>93</v>
      </c>
      <c r="AC42" s="3"/>
      <c r="AD42" s="3"/>
      <c r="AE42" s="3"/>
      <c r="AF42" s="49" t="s">
        <v>60</v>
      </c>
      <c r="AG42" s="95"/>
      <c r="AH42" s="52">
        <v>530704</v>
      </c>
      <c r="AI42" s="31"/>
      <c r="AJ42" s="50" t="s">
        <v>601</v>
      </c>
      <c r="AK42" s="14"/>
      <c r="AL42" s="14">
        <v>400</v>
      </c>
      <c r="AM42" s="31"/>
      <c r="AN42" s="14">
        <v>3.52</v>
      </c>
      <c r="AO42" s="14"/>
      <c r="AP42" s="14"/>
      <c r="AQ42" s="43">
        <f t="shared" si="0"/>
        <v>396.48</v>
      </c>
      <c r="AR42" s="98" t="s">
        <v>608</v>
      </c>
    </row>
    <row r="43" spans="1:44" s="30" customFormat="1" ht="91.5" customHeight="1">
      <c r="A43" s="19"/>
      <c r="B43" s="19"/>
      <c r="C43" s="19"/>
      <c r="D43" s="52" t="s">
        <v>36</v>
      </c>
      <c r="E43" s="52" t="s">
        <v>37</v>
      </c>
      <c r="F43" s="52" t="s">
        <v>38</v>
      </c>
      <c r="G43" s="52" t="s">
        <v>39</v>
      </c>
      <c r="H43" s="52" t="s">
        <v>40</v>
      </c>
      <c r="I43" s="52" t="s">
        <v>39</v>
      </c>
      <c r="J43" s="52">
        <v>2401</v>
      </c>
      <c r="K43" s="52">
        <v>530704</v>
      </c>
      <c r="L43" s="52" t="s">
        <v>43</v>
      </c>
      <c r="M43" s="52" t="s">
        <v>40</v>
      </c>
      <c r="N43" s="52" t="s">
        <v>36</v>
      </c>
      <c r="O43" s="52" t="s">
        <v>36</v>
      </c>
      <c r="P43" s="85">
        <v>871300011</v>
      </c>
      <c r="Q43" s="18"/>
      <c r="R43" s="48" t="s">
        <v>664</v>
      </c>
      <c r="S43" s="48" t="s">
        <v>54</v>
      </c>
      <c r="T43" s="48" t="s">
        <v>55</v>
      </c>
      <c r="U43" s="48">
        <v>0</v>
      </c>
      <c r="V43" s="48"/>
      <c r="W43" s="48" t="s">
        <v>287</v>
      </c>
      <c r="X43" s="48"/>
      <c r="Y43" s="48" t="s">
        <v>56</v>
      </c>
      <c r="Z43" s="32"/>
      <c r="AA43" s="48" t="s">
        <v>62</v>
      </c>
      <c r="AB43" s="32"/>
      <c r="AC43" s="3"/>
      <c r="AD43" s="3"/>
      <c r="AE43" s="3"/>
      <c r="AF43" s="49" t="s">
        <v>60</v>
      </c>
      <c r="AG43" s="95"/>
      <c r="AH43" s="52">
        <v>530704</v>
      </c>
      <c r="AI43" s="31"/>
      <c r="AJ43" s="50" t="s">
        <v>664</v>
      </c>
      <c r="AK43" s="14"/>
      <c r="AL43" s="14">
        <v>70</v>
      </c>
      <c r="AM43" s="31"/>
      <c r="AN43" s="14"/>
      <c r="AO43" s="14"/>
      <c r="AP43" s="14"/>
      <c r="AQ43" s="43"/>
      <c r="AR43" s="98" t="s">
        <v>667</v>
      </c>
    </row>
    <row r="44" spans="1:44" s="30" customFormat="1" ht="91.5" customHeight="1">
      <c r="A44" s="19"/>
      <c r="B44" s="19"/>
      <c r="C44" s="19"/>
      <c r="D44" s="52" t="s">
        <v>36</v>
      </c>
      <c r="E44" s="52" t="s">
        <v>37</v>
      </c>
      <c r="F44" s="52" t="s">
        <v>38</v>
      </c>
      <c r="G44" s="52" t="s">
        <v>39</v>
      </c>
      <c r="H44" s="52" t="s">
        <v>40</v>
      </c>
      <c r="I44" s="52" t="s">
        <v>39</v>
      </c>
      <c r="J44" s="52">
        <v>1201</v>
      </c>
      <c r="K44" s="52">
        <v>530704</v>
      </c>
      <c r="L44" s="52" t="s">
        <v>43</v>
      </c>
      <c r="M44" s="52" t="s">
        <v>40</v>
      </c>
      <c r="N44" s="52" t="s">
        <v>36</v>
      </c>
      <c r="O44" s="52" t="s">
        <v>36</v>
      </c>
      <c r="P44" s="85">
        <v>871300011</v>
      </c>
      <c r="Q44" s="18"/>
      <c r="R44" s="48" t="s">
        <v>665</v>
      </c>
      <c r="S44" s="48" t="s">
        <v>54</v>
      </c>
      <c r="T44" s="48" t="s">
        <v>55</v>
      </c>
      <c r="U44" s="48">
        <v>0</v>
      </c>
      <c r="V44" s="48"/>
      <c r="W44" s="48" t="s">
        <v>287</v>
      </c>
      <c r="X44" s="48"/>
      <c r="Y44" s="48" t="s">
        <v>56</v>
      </c>
      <c r="Z44" s="32"/>
      <c r="AA44" s="48" t="s">
        <v>62</v>
      </c>
      <c r="AB44" s="32"/>
      <c r="AC44" s="3"/>
      <c r="AD44" s="3"/>
      <c r="AE44" s="3"/>
      <c r="AF44" s="49" t="s">
        <v>60</v>
      </c>
      <c r="AG44" s="95"/>
      <c r="AH44" s="52">
        <v>530704</v>
      </c>
      <c r="AI44" s="31"/>
      <c r="AJ44" s="48" t="s">
        <v>665</v>
      </c>
      <c r="AK44" s="14"/>
      <c r="AL44" s="14">
        <v>70</v>
      </c>
      <c r="AM44" s="31"/>
      <c r="AN44" s="14"/>
      <c r="AO44" s="14"/>
      <c r="AP44" s="14"/>
      <c r="AQ44" s="43"/>
      <c r="AR44" s="98" t="s">
        <v>667</v>
      </c>
    </row>
    <row r="45" spans="1:44" s="30" customFormat="1" ht="91.5" customHeight="1">
      <c r="A45" s="19"/>
      <c r="B45" s="19"/>
      <c r="C45" s="19"/>
      <c r="D45" s="52" t="s">
        <v>36</v>
      </c>
      <c r="E45" s="52" t="s">
        <v>37</v>
      </c>
      <c r="F45" s="52" t="s">
        <v>38</v>
      </c>
      <c r="G45" s="52" t="s">
        <v>39</v>
      </c>
      <c r="H45" s="52" t="s">
        <v>40</v>
      </c>
      <c r="I45" s="52" t="s">
        <v>39</v>
      </c>
      <c r="J45" s="52">
        <v>1205</v>
      </c>
      <c r="K45" s="52">
        <v>530704</v>
      </c>
      <c r="L45" s="52" t="s">
        <v>43</v>
      </c>
      <c r="M45" s="52" t="s">
        <v>40</v>
      </c>
      <c r="N45" s="52" t="s">
        <v>36</v>
      </c>
      <c r="O45" s="52" t="s">
        <v>36</v>
      </c>
      <c r="P45" s="85">
        <v>871300011</v>
      </c>
      <c r="Q45" s="18"/>
      <c r="R45" s="48" t="s">
        <v>666</v>
      </c>
      <c r="S45" s="48" t="s">
        <v>54</v>
      </c>
      <c r="T45" s="48" t="s">
        <v>55</v>
      </c>
      <c r="U45" s="48">
        <v>0</v>
      </c>
      <c r="V45" s="48"/>
      <c r="W45" s="48" t="s">
        <v>287</v>
      </c>
      <c r="X45" s="48"/>
      <c r="Y45" s="48" t="s">
        <v>56</v>
      </c>
      <c r="Z45" s="32"/>
      <c r="AA45" s="48" t="s">
        <v>62</v>
      </c>
      <c r="AB45" s="32"/>
      <c r="AC45" s="3"/>
      <c r="AD45" s="3"/>
      <c r="AE45" s="3"/>
      <c r="AF45" s="49" t="s">
        <v>60</v>
      </c>
      <c r="AG45" s="95"/>
      <c r="AH45" s="52">
        <v>530704</v>
      </c>
      <c r="AI45" s="31"/>
      <c r="AJ45" s="48" t="s">
        <v>666</v>
      </c>
      <c r="AK45" s="14"/>
      <c r="AL45" s="14">
        <v>70</v>
      </c>
      <c r="AM45" s="31"/>
      <c r="AN45" s="14"/>
      <c r="AO45" s="14"/>
      <c r="AP45" s="14"/>
      <c r="AQ45" s="43"/>
      <c r="AR45" s="98" t="s">
        <v>667</v>
      </c>
    </row>
    <row r="46" spans="1:44" s="30" customFormat="1" ht="174.75" customHeight="1">
      <c r="A46" s="19"/>
      <c r="B46" s="19"/>
      <c r="C46" s="19"/>
      <c r="D46" s="52" t="s">
        <v>36</v>
      </c>
      <c r="E46" s="52" t="s">
        <v>37</v>
      </c>
      <c r="F46" s="52" t="s">
        <v>38</v>
      </c>
      <c r="G46" s="52" t="s">
        <v>39</v>
      </c>
      <c r="H46" s="52" t="s">
        <v>40</v>
      </c>
      <c r="I46" s="52" t="s">
        <v>39</v>
      </c>
      <c r="J46" s="52">
        <v>901</v>
      </c>
      <c r="K46" s="52">
        <v>530801</v>
      </c>
      <c r="L46" s="52" t="s">
        <v>43</v>
      </c>
      <c r="M46" s="52" t="s">
        <v>40</v>
      </c>
      <c r="N46" s="52" t="s">
        <v>36</v>
      </c>
      <c r="O46" s="52" t="s">
        <v>36</v>
      </c>
      <c r="P46" s="85">
        <v>180000011</v>
      </c>
      <c r="Q46" s="18"/>
      <c r="R46" s="48" t="s">
        <v>602</v>
      </c>
      <c r="S46" s="48" t="s">
        <v>54</v>
      </c>
      <c r="T46" s="48" t="s">
        <v>55</v>
      </c>
      <c r="U46" s="48">
        <v>0</v>
      </c>
      <c r="V46" s="48" t="s">
        <v>329</v>
      </c>
      <c r="W46" s="48" t="s">
        <v>287</v>
      </c>
      <c r="X46" s="48" t="s">
        <v>288</v>
      </c>
      <c r="Y46" s="48" t="s">
        <v>56</v>
      </c>
      <c r="Z46" s="32" t="s">
        <v>93</v>
      </c>
      <c r="AA46" s="48" t="s">
        <v>62</v>
      </c>
      <c r="AB46" s="32"/>
      <c r="AC46" s="3"/>
      <c r="AD46" s="3"/>
      <c r="AE46" s="3"/>
      <c r="AF46" s="49" t="s">
        <v>60</v>
      </c>
      <c r="AG46" s="95"/>
      <c r="AH46" s="52">
        <v>530801</v>
      </c>
      <c r="AI46" s="31"/>
      <c r="AJ46" s="50" t="s">
        <v>602</v>
      </c>
      <c r="AK46" s="14"/>
      <c r="AL46" s="14">
        <v>1980</v>
      </c>
      <c r="AM46" s="31"/>
      <c r="AN46" s="14">
        <v>330</v>
      </c>
      <c r="AO46" s="14"/>
      <c r="AP46" s="14"/>
      <c r="AQ46" s="43">
        <f t="shared" si="0"/>
        <v>1650</v>
      </c>
      <c r="AR46" s="98" t="s">
        <v>647</v>
      </c>
    </row>
    <row r="47" spans="1:44" s="30" customFormat="1" ht="236.25" customHeight="1">
      <c r="A47" s="19"/>
      <c r="B47" s="19"/>
      <c r="C47" s="19"/>
      <c r="D47" s="52" t="s">
        <v>36</v>
      </c>
      <c r="E47" s="52" t="s">
        <v>37</v>
      </c>
      <c r="F47" s="52" t="s">
        <v>38</v>
      </c>
      <c r="G47" s="52" t="s">
        <v>39</v>
      </c>
      <c r="H47" s="52" t="s">
        <v>40</v>
      </c>
      <c r="I47" s="52" t="s">
        <v>39</v>
      </c>
      <c r="J47" s="52">
        <v>901</v>
      </c>
      <c r="K47" s="52">
        <v>530803</v>
      </c>
      <c r="L47" s="52" t="s">
        <v>43</v>
      </c>
      <c r="M47" s="52" t="s">
        <v>40</v>
      </c>
      <c r="N47" s="52" t="s">
        <v>36</v>
      </c>
      <c r="O47" s="52" t="s">
        <v>36</v>
      </c>
      <c r="P47" s="85">
        <v>333100011</v>
      </c>
      <c r="Q47" s="18"/>
      <c r="R47" s="48" t="s">
        <v>633</v>
      </c>
      <c r="S47" s="48">
        <v>1</v>
      </c>
      <c r="T47" s="48" t="s">
        <v>55</v>
      </c>
      <c r="U47" s="48">
        <v>2949</v>
      </c>
      <c r="V47" s="48" t="s">
        <v>329</v>
      </c>
      <c r="W47" s="48" t="s">
        <v>287</v>
      </c>
      <c r="X47" s="48" t="s">
        <v>288</v>
      </c>
      <c r="Y47" s="48" t="s">
        <v>56</v>
      </c>
      <c r="Z47" s="32"/>
      <c r="AA47" s="48" t="s">
        <v>58</v>
      </c>
      <c r="AB47" s="32"/>
      <c r="AC47" s="3"/>
      <c r="AD47" s="3"/>
      <c r="AE47" s="3"/>
      <c r="AF47" s="49" t="s">
        <v>60</v>
      </c>
      <c r="AG47" s="95"/>
      <c r="AH47" s="52">
        <v>530803</v>
      </c>
      <c r="AI47" s="31"/>
      <c r="AJ47" s="48" t="s">
        <v>603</v>
      </c>
      <c r="AK47" s="14"/>
      <c r="AL47" s="14">
        <f>4571+4350</f>
        <v>8921</v>
      </c>
      <c r="AM47" s="31"/>
      <c r="AN47" s="14">
        <v>6120</v>
      </c>
      <c r="AO47" s="14"/>
      <c r="AP47" s="14"/>
      <c r="AQ47" s="43">
        <f t="shared" si="0"/>
        <v>5750</v>
      </c>
      <c r="AR47" s="98" t="s">
        <v>644</v>
      </c>
    </row>
    <row r="48" spans="1:44" s="30" customFormat="1" ht="132" customHeight="1">
      <c r="A48" s="19"/>
      <c r="B48" s="19"/>
      <c r="C48" s="19"/>
      <c r="D48" s="52" t="s">
        <v>36</v>
      </c>
      <c r="E48" s="52" t="s">
        <v>37</v>
      </c>
      <c r="F48" s="52" t="s">
        <v>38</v>
      </c>
      <c r="G48" s="52" t="s">
        <v>39</v>
      </c>
      <c r="H48" s="52" t="s">
        <v>40</v>
      </c>
      <c r="I48" s="52" t="s">
        <v>39</v>
      </c>
      <c r="J48" s="52">
        <v>901</v>
      </c>
      <c r="K48" s="52">
        <v>530804</v>
      </c>
      <c r="L48" s="52" t="s">
        <v>43</v>
      </c>
      <c r="M48" s="52" t="s">
        <v>40</v>
      </c>
      <c r="N48" s="52" t="s">
        <v>36</v>
      </c>
      <c r="O48" s="52" t="s">
        <v>36</v>
      </c>
      <c r="P48" s="85">
        <v>321290418</v>
      </c>
      <c r="Q48" s="3" t="s">
        <v>52</v>
      </c>
      <c r="R48" s="48" t="s">
        <v>589</v>
      </c>
      <c r="S48" s="48" t="s">
        <v>54</v>
      </c>
      <c r="T48" s="48" t="s">
        <v>55</v>
      </c>
      <c r="U48" s="48">
        <v>4815</v>
      </c>
      <c r="V48" s="48"/>
      <c r="W48" s="48" t="s">
        <v>287</v>
      </c>
      <c r="X48" s="48"/>
      <c r="Y48" s="48" t="s">
        <v>56</v>
      </c>
      <c r="Z48" s="3" t="s">
        <v>57</v>
      </c>
      <c r="AA48" s="48" t="s">
        <v>93</v>
      </c>
      <c r="AB48" s="3" t="s">
        <v>57</v>
      </c>
      <c r="AC48" s="3"/>
      <c r="AD48" s="3"/>
      <c r="AE48" s="3" t="s">
        <v>59</v>
      </c>
      <c r="AF48" s="49" t="s">
        <v>60</v>
      </c>
      <c r="AG48" s="95"/>
      <c r="AH48" s="52">
        <v>530804</v>
      </c>
      <c r="AI48" s="31"/>
      <c r="AJ48" s="48" t="s">
        <v>589</v>
      </c>
      <c r="AK48" s="14"/>
      <c r="AL48" s="14"/>
      <c r="AM48" s="31"/>
      <c r="AN48" s="14">
        <v>2815</v>
      </c>
      <c r="AO48" s="14"/>
      <c r="AP48" s="14"/>
      <c r="AQ48" s="43">
        <f t="shared" si="0"/>
        <v>2000</v>
      </c>
      <c r="AR48" s="98" t="s">
        <v>626</v>
      </c>
    </row>
    <row r="49" spans="1:44" s="30" customFormat="1" ht="96" customHeight="1">
      <c r="A49" s="58"/>
      <c r="B49" s="58"/>
      <c r="C49" s="58"/>
      <c r="D49" s="52" t="s">
        <v>36</v>
      </c>
      <c r="E49" s="52" t="s">
        <v>37</v>
      </c>
      <c r="F49" s="52" t="s">
        <v>38</v>
      </c>
      <c r="G49" s="52" t="s">
        <v>39</v>
      </c>
      <c r="H49" s="52" t="s">
        <v>40</v>
      </c>
      <c r="I49" s="52" t="s">
        <v>39</v>
      </c>
      <c r="J49" s="52">
        <v>901</v>
      </c>
      <c r="K49" s="52">
        <v>530805</v>
      </c>
      <c r="L49" s="52">
        <v>0</v>
      </c>
      <c r="M49" s="52" t="s">
        <v>40</v>
      </c>
      <c r="N49" s="52" t="s">
        <v>36</v>
      </c>
      <c r="O49" s="52" t="s">
        <v>36</v>
      </c>
      <c r="P49" s="85">
        <v>3212310019</v>
      </c>
      <c r="Q49" s="58" t="s">
        <v>52</v>
      </c>
      <c r="R49" s="48" t="s">
        <v>590</v>
      </c>
      <c r="S49" s="48" t="s">
        <v>54</v>
      </c>
      <c r="T49" s="48" t="s">
        <v>55</v>
      </c>
      <c r="U49" s="48">
        <v>4793</v>
      </c>
      <c r="V49" s="48"/>
      <c r="W49" s="49" t="s">
        <v>287</v>
      </c>
      <c r="X49" s="14"/>
      <c r="Y49" s="48" t="s">
        <v>56</v>
      </c>
      <c r="Z49" s="59" t="s">
        <v>57</v>
      </c>
      <c r="AA49" s="48" t="s">
        <v>93</v>
      </c>
      <c r="AB49" s="60" t="s">
        <v>57</v>
      </c>
      <c r="AC49" s="60"/>
      <c r="AD49" s="60"/>
      <c r="AE49" s="60" t="s">
        <v>59</v>
      </c>
      <c r="AF49" s="49" t="s">
        <v>60</v>
      </c>
      <c r="AG49" s="98"/>
      <c r="AH49" s="52">
        <v>530805</v>
      </c>
      <c r="AI49" s="61"/>
      <c r="AJ49" s="48" t="s">
        <v>590</v>
      </c>
      <c r="AK49" s="14"/>
      <c r="AL49" s="14"/>
      <c r="AM49" s="60"/>
      <c r="AN49" s="14">
        <v>1953</v>
      </c>
      <c r="AO49" s="14"/>
      <c r="AP49" s="43"/>
      <c r="AQ49" s="43">
        <f t="shared" si="0"/>
        <v>2840</v>
      </c>
      <c r="AR49" s="98" t="s">
        <v>619</v>
      </c>
    </row>
    <row r="50" spans="1:44" s="30" customFormat="1" ht="96" customHeight="1">
      <c r="A50" s="19"/>
      <c r="B50" s="19"/>
      <c r="C50" s="19"/>
      <c r="D50" s="52" t="s">
        <v>36</v>
      </c>
      <c r="E50" s="52" t="s">
        <v>37</v>
      </c>
      <c r="F50" s="52" t="s">
        <v>38</v>
      </c>
      <c r="G50" s="52" t="s">
        <v>39</v>
      </c>
      <c r="H50" s="52" t="s">
        <v>40</v>
      </c>
      <c r="I50" s="52" t="s">
        <v>39</v>
      </c>
      <c r="J50" s="52">
        <v>901</v>
      </c>
      <c r="K50" s="52">
        <v>530807</v>
      </c>
      <c r="L50" s="52" t="s">
        <v>43</v>
      </c>
      <c r="M50" s="52" t="s">
        <v>40</v>
      </c>
      <c r="N50" s="52" t="s">
        <v>36</v>
      </c>
      <c r="O50" s="52" t="s">
        <v>36</v>
      </c>
      <c r="P50" s="85" t="s">
        <v>604</v>
      </c>
      <c r="Q50" s="3" t="s">
        <v>591</v>
      </c>
      <c r="R50" s="48" t="s">
        <v>591</v>
      </c>
      <c r="S50" s="48">
        <v>1</v>
      </c>
      <c r="T50" s="48" t="s">
        <v>55</v>
      </c>
      <c r="U50" s="48">
        <v>13104</v>
      </c>
      <c r="V50" s="48" t="s">
        <v>329</v>
      </c>
      <c r="W50" s="48"/>
      <c r="X50" s="48"/>
      <c r="Y50" s="48" t="s">
        <v>56</v>
      </c>
      <c r="Z50" s="3" t="s">
        <v>60</v>
      </c>
      <c r="AA50" s="48" t="s">
        <v>58</v>
      </c>
      <c r="AB50" s="3"/>
      <c r="AC50" s="3" t="s">
        <v>58</v>
      </c>
      <c r="AD50" s="3"/>
      <c r="AE50" s="3"/>
      <c r="AF50" s="49" t="s">
        <v>60</v>
      </c>
      <c r="AG50" s="95"/>
      <c r="AH50" s="52">
        <v>530807</v>
      </c>
      <c r="AI50" s="31">
        <v>7800</v>
      </c>
      <c r="AJ50" s="48" t="s">
        <v>591</v>
      </c>
      <c r="AK50" s="14"/>
      <c r="AL50" s="14"/>
      <c r="AM50" s="31"/>
      <c r="AN50" s="14">
        <f>5304+1022.88</f>
        <v>6326.88</v>
      </c>
      <c r="AO50" s="14"/>
      <c r="AP50" s="14"/>
      <c r="AQ50" s="43">
        <f>+U50-AN50+AL50</f>
        <v>6777.12</v>
      </c>
      <c r="AR50" s="98" t="s">
        <v>650</v>
      </c>
    </row>
    <row r="51" spans="1:44" s="30" customFormat="1" ht="96" customHeight="1">
      <c r="A51" s="19"/>
      <c r="B51" s="19"/>
      <c r="C51" s="19"/>
      <c r="D51" s="86" t="s">
        <v>36</v>
      </c>
      <c r="E51" s="86" t="s">
        <v>37</v>
      </c>
      <c r="F51" s="86" t="s">
        <v>38</v>
      </c>
      <c r="G51" s="86" t="s">
        <v>39</v>
      </c>
      <c r="H51" s="86" t="s">
        <v>40</v>
      </c>
      <c r="I51" s="86" t="s">
        <v>39</v>
      </c>
      <c r="J51" s="86">
        <v>901</v>
      </c>
      <c r="K51" s="86">
        <v>530809</v>
      </c>
      <c r="L51" s="86" t="s">
        <v>43</v>
      </c>
      <c r="M51" s="86" t="s">
        <v>40</v>
      </c>
      <c r="N51" s="86" t="s">
        <v>36</v>
      </c>
      <c r="O51" s="86" t="s">
        <v>36</v>
      </c>
      <c r="P51" s="87" t="s">
        <v>605</v>
      </c>
      <c r="Q51" s="3"/>
      <c r="R51" s="89" t="s">
        <v>592</v>
      </c>
      <c r="S51" s="89">
        <v>1</v>
      </c>
      <c r="T51" s="89" t="s">
        <v>55</v>
      </c>
      <c r="U51" s="89">
        <v>1050</v>
      </c>
      <c r="V51" s="89" t="s">
        <v>329</v>
      </c>
      <c r="W51" s="89" t="s">
        <v>358</v>
      </c>
      <c r="X51" s="89"/>
      <c r="Y51" s="89" t="s">
        <v>56</v>
      </c>
      <c r="Z51" s="3"/>
      <c r="AA51" s="89" t="s">
        <v>62</v>
      </c>
      <c r="AB51" s="3"/>
      <c r="AC51" s="3"/>
      <c r="AD51" s="3"/>
      <c r="AE51" s="3"/>
      <c r="AF51" s="90" t="s">
        <v>60</v>
      </c>
      <c r="AG51" s="97"/>
      <c r="AH51" s="86">
        <v>530809</v>
      </c>
      <c r="AI51" s="31"/>
      <c r="AJ51" s="89" t="s">
        <v>592</v>
      </c>
      <c r="AK51" s="40"/>
      <c r="AL51" s="40"/>
      <c r="AM51" s="31"/>
      <c r="AN51" s="40">
        <v>325</v>
      </c>
      <c r="AO51" s="40"/>
      <c r="AP51" s="40"/>
      <c r="AQ51" s="43">
        <f t="shared" si="0"/>
        <v>725</v>
      </c>
      <c r="AR51" s="101" t="s">
        <v>619</v>
      </c>
    </row>
    <row r="52" spans="1:44" s="30" customFormat="1" ht="96" customHeight="1">
      <c r="A52" s="19"/>
      <c r="B52" s="19"/>
      <c r="C52" s="19"/>
      <c r="D52" s="51" t="s">
        <v>36</v>
      </c>
      <c r="E52" s="51" t="s">
        <v>37</v>
      </c>
      <c r="F52" s="51" t="s">
        <v>38</v>
      </c>
      <c r="G52" s="51">
        <v>0</v>
      </c>
      <c r="H52" s="51" t="s">
        <v>40</v>
      </c>
      <c r="I52" s="51" t="s">
        <v>39</v>
      </c>
      <c r="J52" s="51">
        <v>901</v>
      </c>
      <c r="K52" s="51">
        <v>530813</v>
      </c>
      <c r="L52" s="51" t="s">
        <v>43</v>
      </c>
      <c r="M52" s="51" t="s">
        <v>40</v>
      </c>
      <c r="N52" s="51" t="s">
        <v>36</v>
      </c>
      <c r="O52" s="51" t="s">
        <v>36</v>
      </c>
      <c r="P52" s="51">
        <v>625810015</v>
      </c>
      <c r="Q52" s="25"/>
      <c r="R52" s="50" t="s">
        <v>606</v>
      </c>
      <c r="S52" s="50">
        <v>1</v>
      </c>
      <c r="T52" s="50" t="s">
        <v>55</v>
      </c>
      <c r="U52" s="50">
        <v>1658</v>
      </c>
      <c r="V52" s="50" t="s">
        <v>329</v>
      </c>
      <c r="W52" s="50" t="s">
        <v>358</v>
      </c>
      <c r="X52" s="50" t="s">
        <v>288</v>
      </c>
      <c r="Y52" s="50" t="s">
        <v>56</v>
      </c>
      <c r="Z52" s="25"/>
      <c r="AA52" s="50" t="s">
        <v>62</v>
      </c>
      <c r="AB52" s="26"/>
      <c r="AC52" s="3"/>
      <c r="AD52" s="3"/>
      <c r="AE52" s="18"/>
      <c r="AF52" s="50" t="s">
        <v>60</v>
      </c>
      <c r="AG52" s="95"/>
      <c r="AH52" s="51">
        <v>530813</v>
      </c>
      <c r="AI52" s="39"/>
      <c r="AJ52" s="50" t="s">
        <v>606</v>
      </c>
      <c r="AK52" s="14"/>
      <c r="AL52" s="14">
        <f>2542+1300</f>
        <v>3842</v>
      </c>
      <c r="AM52" s="39"/>
      <c r="AN52" s="14"/>
      <c r="AO52" s="14"/>
      <c r="AP52" s="14"/>
      <c r="AQ52" s="33">
        <f>+U52-AN52+AL52</f>
        <v>5500</v>
      </c>
      <c r="AR52" s="98" t="s">
        <v>645</v>
      </c>
    </row>
    <row r="53" spans="1:44" ht="66" customHeight="1">
      <c r="A53" s="53" t="s">
        <v>256</v>
      </c>
      <c r="B53" s="53"/>
      <c r="C53" s="53"/>
      <c r="D53" s="51" t="s">
        <v>36</v>
      </c>
      <c r="E53" s="51" t="s">
        <v>37</v>
      </c>
      <c r="F53" s="51" t="s">
        <v>38</v>
      </c>
      <c r="G53" s="51">
        <v>0</v>
      </c>
      <c r="H53" s="51" t="s">
        <v>40</v>
      </c>
      <c r="I53" s="51" t="s">
        <v>39</v>
      </c>
      <c r="J53" s="51">
        <v>901</v>
      </c>
      <c r="K53" s="51">
        <v>530813</v>
      </c>
      <c r="L53" s="51" t="s">
        <v>43</v>
      </c>
      <c r="M53" s="51" t="s">
        <v>40</v>
      </c>
      <c r="N53" s="51" t="s">
        <v>36</v>
      </c>
      <c r="O53" s="51">
        <v>0</v>
      </c>
      <c r="P53" s="51">
        <v>465410012</v>
      </c>
      <c r="Q53" s="53"/>
      <c r="R53" s="50" t="s">
        <v>659</v>
      </c>
      <c r="S53" s="50">
        <v>1</v>
      </c>
      <c r="T53" s="50" t="s">
        <v>55</v>
      </c>
      <c r="U53" s="50"/>
      <c r="V53" s="50"/>
      <c r="W53" s="50"/>
      <c r="X53" s="50"/>
      <c r="Y53" s="50" t="s">
        <v>56</v>
      </c>
      <c r="Z53" s="50" t="s">
        <v>60</v>
      </c>
      <c r="AA53" s="50" t="s">
        <v>60</v>
      </c>
      <c r="AF53" s="50" t="s">
        <v>60</v>
      </c>
      <c r="AG53" s="14"/>
      <c r="AH53" s="51">
        <v>530813</v>
      </c>
      <c r="AI53" s="50" t="s">
        <v>659</v>
      </c>
      <c r="AJ53" s="50" t="s">
        <v>659</v>
      </c>
      <c r="AK53" s="14"/>
      <c r="AL53" s="14">
        <v>1120</v>
      </c>
      <c r="AM53" s="14"/>
      <c r="AN53" s="14"/>
      <c r="AO53" s="33"/>
      <c r="AP53" s="33"/>
      <c r="AQ53" s="33">
        <f>+U53-AN53+AL53</f>
        <v>1120</v>
      </c>
      <c r="AR53" s="98" t="s">
        <v>660</v>
      </c>
    </row>
    <row r="54" spans="4:44" ht="15"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R54" s="81"/>
      <c r="S54" s="81"/>
      <c r="T54" s="81"/>
      <c r="U54" s="81"/>
      <c r="V54" s="81"/>
      <c r="W54" s="81"/>
      <c r="X54" s="81"/>
      <c r="Y54" s="81"/>
      <c r="AA54" s="81"/>
      <c r="AF54" s="81"/>
      <c r="AG54" s="138" t="s">
        <v>303</v>
      </c>
      <c r="AH54" s="138"/>
      <c r="AI54" s="139"/>
      <c r="AJ54" s="139"/>
      <c r="AK54" s="140"/>
      <c r="AL54" s="41">
        <f>SUBTOTAL(9,AL9:AL53)</f>
        <v>42885.520000000004</v>
      </c>
      <c r="AM54" s="17"/>
      <c r="AN54" s="41">
        <f>SUBTOTAL(9,AN9:AN53)</f>
        <v>93429.16</v>
      </c>
      <c r="AO54" s="81"/>
      <c r="AP54" s="81"/>
      <c r="AQ54" s="81"/>
      <c r="AR54" s="77"/>
    </row>
    <row r="55" spans="1:41" ht="15">
      <c r="A55" s="1"/>
      <c r="B55" s="1"/>
      <c r="C55" s="1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AO55" s="119"/>
    </row>
    <row r="56" spans="1:16" ht="15">
      <c r="A56" s="1"/>
      <c r="B56" s="1"/>
      <c r="C56" s="1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 ht="15">
      <c r="A57" s="1"/>
      <c r="B57" s="1"/>
      <c r="C57" s="1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1:16" ht="15">
      <c r="A58" s="1"/>
      <c r="B58" s="1"/>
      <c r="C58" s="1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1:16" ht="15">
      <c r="A59" s="1"/>
      <c r="B59" s="1"/>
      <c r="C59" s="1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5:17" ht="15"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1"/>
    </row>
    <row r="61" spans="5:17" ht="15"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1"/>
    </row>
    <row r="62" spans="5:17" ht="15"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1"/>
    </row>
    <row r="63" spans="5:17" ht="15"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1"/>
    </row>
    <row r="64" spans="5:17" ht="15"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1"/>
    </row>
  </sheetData>
  <sheetProtection formatCells="0" formatColumns="0" formatRows="0" insertColumns="0" insertRows="0" insertHyperlinks="0" deleteColumns="0" deleteRows="0" sort="0" autoFilter="0" pivotTables="0"/>
  <autoFilter ref="S8:AR53"/>
  <mergeCells count="6">
    <mergeCell ref="A4:AR4"/>
    <mergeCell ref="A5:AF5"/>
    <mergeCell ref="A7:O7"/>
    <mergeCell ref="P7:AF7"/>
    <mergeCell ref="AG7:AR7"/>
    <mergeCell ref="AG54:AK54"/>
  </mergeCells>
  <printOptions verticalCentered="1"/>
  <pageMargins left="0" right="0" top="0" bottom="0" header="0.31496062992125984" footer="0.31496062992125984"/>
  <pageSetup fitToWidth="0" horizontalDpi="600" verticalDpi="600" orientation="landscape" scale="35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M101">
      <selection activeCell="P110" sqref="P110"/>
    </sheetView>
  </sheetViews>
  <sheetFormatPr defaultColWidth="11.421875" defaultRowHeight="15"/>
  <sheetData>
    <row r="1" spans="1:10" ht="15" customHeight="1">
      <c r="A1" s="141" t="s">
        <v>571</v>
      </c>
      <c r="B1" s="141"/>
      <c r="C1" s="141" t="s">
        <v>304</v>
      </c>
      <c r="D1" s="141"/>
      <c r="E1" s="141"/>
      <c r="F1" s="141"/>
      <c r="G1" s="141"/>
      <c r="H1" s="141"/>
      <c r="I1" s="141"/>
      <c r="J1" s="141"/>
    </row>
    <row r="2" spans="1:10" ht="15" customHeight="1">
      <c r="A2" s="141" t="s">
        <v>257</v>
      </c>
      <c r="B2" s="141"/>
      <c r="C2" s="141">
        <v>2022</v>
      </c>
      <c r="D2" s="141"/>
      <c r="E2" s="141"/>
      <c r="F2" s="141"/>
      <c r="G2" s="141"/>
      <c r="H2" s="141"/>
      <c r="I2" s="141"/>
      <c r="J2" s="141"/>
    </row>
    <row r="3" spans="1:10" ht="15" customHeight="1">
      <c r="A3" s="141" t="s">
        <v>305</v>
      </c>
      <c r="B3" s="141"/>
      <c r="C3" s="141" t="s">
        <v>306</v>
      </c>
      <c r="D3" s="141"/>
      <c r="E3" s="141"/>
      <c r="F3" s="141"/>
      <c r="G3" s="141"/>
      <c r="H3" s="141"/>
      <c r="I3" s="141"/>
      <c r="J3" s="141"/>
    </row>
    <row r="4" spans="1:10" ht="15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7" ht="45">
      <c r="A5" s="15" t="s">
        <v>307</v>
      </c>
      <c r="B5" s="15" t="s">
        <v>308</v>
      </c>
      <c r="C5" s="15" t="s">
        <v>293</v>
      </c>
      <c r="D5" s="15" t="s">
        <v>309</v>
      </c>
      <c r="E5" s="15" t="s">
        <v>310</v>
      </c>
      <c r="F5" s="15" t="s">
        <v>311</v>
      </c>
      <c r="G5" s="15" t="s">
        <v>312</v>
      </c>
      <c r="H5" s="15" t="s">
        <v>313</v>
      </c>
      <c r="I5" s="15" t="s">
        <v>314</v>
      </c>
      <c r="J5" s="15" t="s">
        <v>315</v>
      </c>
      <c r="K5" s="15" t="s">
        <v>316</v>
      </c>
      <c r="L5" s="16" t="s">
        <v>317</v>
      </c>
      <c r="M5" s="15" t="s">
        <v>318</v>
      </c>
      <c r="N5" s="16" t="s">
        <v>319</v>
      </c>
      <c r="O5" s="16" t="s">
        <v>320</v>
      </c>
      <c r="P5" s="15"/>
      <c r="Q5" s="15" t="s">
        <v>321</v>
      </c>
    </row>
    <row r="6" spans="1:17" ht="15" customHeight="1">
      <c r="A6" s="141">
        <v>1</v>
      </c>
      <c r="B6" s="36">
        <v>202259099990000</v>
      </c>
      <c r="C6" s="141">
        <v>853300011</v>
      </c>
      <c r="D6" s="142" t="s">
        <v>322</v>
      </c>
      <c r="E6" s="141" t="s">
        <v>323</v>
      </c>
      <c r="F6" s="141" t="s">
        <v>57</v>
      </c>
      <c r="G6" s="141" t="s">
        <v>324</v>
      </c>
      <c r="H6" s="141" t="s">
        <v>325</v>
      </c>
      <c r="I6" s="141" t="s">
        <v>92</v>
      </c>
      <c r="J6" s="141" t="s">
        <v>333</v>
      </c>
      <c r="K6" s="141" t="s">
        <v>334</v>
      </c>
      <c r="L6" s="143" t="s">
        <v>327</v>
      </c>
      <c r="M6" s="142" t="s">
        <v>328</v>
      </c>
      <c r="N6" s="144">
        <v>6373200</v>
      </c>
      <c r="O6" s="143" t="s">
        <v>486</v>
      </c>
      <c r="P6" s="141"/>
      <c r="Q6" s="141" t="s">
        <v>329</v>
      </c>
    </row>
    <row r="7" spans="1:17" ht="30">
      <c r="A7" s="141"/>
      <c r="B7" s="37" t="s">
        <v>330</v>
      </c>
      <c r="C7" s="141"/>
      <c r="D7" s="142"/>
      <c r="E7" s="141"/>
      <c r="F7" s="141"/>
      <c r="G7" s="141"/>
      <c r="H7" s="141"/>
      <c r="I7" s="141"/>
      <c r="J7" s="141"/>
      <c r="K7" s="141"/>
      <c r="L7" s="143"/>
      <c r="M7" s="142"/>
      <c r="N7" s="144"/>
      <c r="O7" s="143"/>
      <c r="P7" s="141"/>
      <c r="Q7" s="141"/>
    </row>
    <row r="8" spans="1:17" ht="30">
      <c r="A8" s="141"/>
      <c r="B8" s="37" t="s">
        <v>331</v>
      </c>
      <c r="C8" s="141"/>
      <c r="D8" s="142"/>
      <c r="E8" s="141"/>
      <c r="F8" s="141"/>
      <c r="G8" s="141"/>
      <c r="H8" s="141"/>
      <c r="I8" s="141"/>
      <c r="J8" s="141"/>
      <c r="K8" s="141"/>
      <c r="L8" s="143"/>
      <c r="M8" s="142"/>
      <c r="N8" s="144"/>
      <c r="O8" s="143"/>
      <c r="P8" s="141"/>
      <c r="Q8" s="141"/>
    </row>
    <row r="9" spans="1:17" ht="30">
      <c r="A9" s="141"/>
      <c r="B9" s="37" t="s">
        <v>332</v>
      </c>
      <c r="C9" s="141"/>
      <c r="D9" s="142"/>
      <c r="E9" s="141"/>
      <c r="F9" s="141"/>
      <c r="G9" s="141"/>
      <c r="H9" s="141"/>
      <c r="I9" s="141"/>
      <c r="J9" s="141"/>
      <c r="K9" s="141"/>
      <c r="L9" s="143"/>
      <c r="M9" s="142"/>
      <c r="N9" s="144"/>
      <c r="O9" s="143"/>
      <c r="P9" s="141"/>
      <c r="Q9" s="141"/>
    </row>
    <row r="10" spans="1:17" ht="15">
      <c r="A10" s="141">
        <v>2</v>
      </c>
      <c r="B10" s="36">
        <v>202259099990000</v>
      </c>
      <c r="C10" s="141">
        <v>713340318</v>
      </c>
      <c r="D10" s="142" t="s">
        <v>322</v>
      </c>
      <c r="E10" s="141" t="s">
        <v>323</v>
      </c>
      <c r="F10" s="141" t="s">
        <v>57</v>
      </c>
      <c r="G10" s="141" t="s">
        <v>324</v>
      </c>
      <c r="H10" s="141" t="s">
        <v>336</v>
      </c>
      <c r="I10" s="141" t="s">
        <v>57</v>
      </c>
      <c r="J10" s="141" t="s">
        <v>337</v>
      </c>
      <c r="K10" s="141" t="s">
        <v>73</v>
      </c>
      <c r="L10" s="143" t="s">
        <v>327</v>
      </c>
      <c r="M10" s="142" t="s">
        <v>328</v>
      </c>
      <c r="N10" s="143" t="s">
        <v>338</v>
      </c>
      <c r="O10" s="143" t="s">
        <v>339</v>
      </c>
      <c r="P10" s="141"/>
      <c r="Q10" s="141" t="s">
        <v>329</v>
      </c>
    </row>
    <row r="11" spans="1:17" ht="30">
      <c r="A11" s="141"/>
      <c r="B11" s="37" t="s">
        <v>330</v>
      </c>
      <c r="C11" s="141"/>
      <c r="D11" s="142"/>
      <c r="E11" s="141"/>
      <c r="F11" s="141"/>
      <c r="G11" s="141"/>
      <c r="H11" s="141"/>
      <c r="I11" s="141"/>
      <c r="J11" s="141"/>
      <c r="K11" s="141"/>
      <c r="L11" s="143"/>
      <c r="M11" s="142"/>
      <c r="N11" s="143"/>
      <c r="O11" s="143"/>
      <c r="P11" s="141"/>
      <c r="Q11" s="141"/>
    </row>
    <row r="12" spans="1:17" ht="30">
      <c r="A12" s="141"/>
      <c r="B12" s="37" t="s">
        <v>335</v>
      </c>
      <c r="C12" s="141"/>
      <c r="D12" s="142"/>
      <c r="E12" s="141"/>
      <c r="F12" s="141"/>
      <c r="G12" s="141"/>
      <c r="H12" s="141"/>
      <c r="I12" s="141"/>
      <c r="J12" s="141"/>
      <c r="K12" s="141"/>
      <c r="L12" s="143"/>
      <c r="M12" s="142"/>
      <c r="N12" s="143"/>
      <c r="O12" s="143"/>
      <c r="P12" s="141"/>
      <c r="Q12" s="141"/>
    </row>
    <row r="13" spans="1:17" ht="30">
      <c r="A13" s="141"/>
      <c r="B13" s="37" t="s">
        <v>332</v>
      </c>
      <c r="C13" s="141"/>
      <c r="D13" s="142"/>
      <c r="E13" s="141"/>
      <c r="F13" s="141"/>
      <c r="G13" s="141"/>
      <c r="H13" s="141"/>
      <c r="I13" s="141"/>
      <c r="J13" s="141"/>
      <c r="K13" s="141"/>
      <c r="L13" s="143"/>
      <c r="M13" s="142"/>
      <c r="N13" s="143"/>
      <c r="O13" s="143"/>
      <c r="P13" s="141"/>
      <c r="Q13" s="141"/>
    </row>
    <row r="14" spans="1:17" ht="15">
      <c r="A14" s="141">
        <v>3</v>
      </c>
      <c r="B14" s="36">
        <v>202259099990000</v>
      </c>
      <c r="C14" s="141">
        <v>4524000220</v>
      </c>
      <c r="D14" s="142" t="s">
        <v>488</v>
      </c>
      <c r="E14" s="141" t="s">
        <v>323</v>
      </c>
      <c r="F14" s="141" t="s">
        <v>57</v>
      </c>
      <c r="G14" s="141" t="s">
        <v>324</v>
      </c>
      <c r="H14" s="141" t="s">
        <v>325</v>
      </c>
      <c r="I14" s="141" t="s">
        <v>92</v>
      </c>
      <c r="J14" s="141" t="s">
        <v>333</v>
      </c>
      <c r="K14" s="141" t="s">
        <v>480</v>
      </c>
      <c r="L14" s="143" t="s">
        <v>327</v>
      </c>
      <c r="M14" s="142" t="s">
        <v>328</v>
      </c>
      <c r="N14" s="143" t="s">
        <v>489</v>
      </c>
      <c r="O14" s="143" t="s">
        <v>490</v>
      </c>
      <c r="P14" s="141"/>
      <c r="Q14" s="141" t="s">
        <v>329</v>
      </c>
    </row>
    <row r="15" spans="1:17" ht="30">
      <c r="A15" s="141"/>
      <c r="B15" s="37" t="s">
        <v>330</v>
      </c>
      <c r="C15" s="141"/>
      <c r="D15" s="142"/>
      <c r="E15" s="141"/>
      <c r="F15" s="141"/>
      <c r="G15" s="141"/>
      <c r="H15" s="141"/>
      <c r="I15" s="141"/>
      <c r="J15" s="141"/>
      <c r="K15" s="141"/>
      <c r="L15" s="143"/>
      <c r="M15" s="142"/>
      <c r="N15" s="143"/>
      <c r="O15" s="143"/>
      <c r="P15" s="141"/>
      <c r="Q15" s="141"/>
    </row>
    <row r="16" spans="1:17" ht="30">
      <c r="A16" s="141"/>
      <c r="B16" s="37" t="s">
        <v>487</v>
      </c>
      <c r="C16" s="141"/>
      <c r="D16" s="142"/>
      <c r="E16" s="141"/>
      <c r="F16" s="141"/>
      <c r="G16" s="141"/>
      <c r="H16" s="141"/>
      <c r="I16" s="141"/>
      <c r="J16" s="141"/>
      <c r="K16" s="141"/>
      <c r="L16" s="143"/>
      <c r="M16" s="142"/>
      <c r="N16" s="143"/>
      <c r="O16" s="143"/>
      <c r="P16" s="141"/>
      <c r="Q16" s="141"/>
    </row>
    <row r="17" spans="1:17" ht="30">
      <c r="A17" s="141"/>
      <c r="B17" s="37" t="s">
        <v>332</v>
      </c>
      <c r="C17" s="141"/>
      <c r="D17" s="142"/>
      <c r="E17" s="141"/>
      <c r="F17" s="141"/>
      <c r="G17" s="141"/>
      <c r="H17" s="141"/>
      <c r="I17" s="141"/>
      <c r="J17" s="141"/>
      <c r="K17" s="141"/>
      <c r="L17" s="143"/>
      <c r="M17" s="142"/>
      <c r="N17" s="143"/>
      <c r="O17" s="143"/>
      <c r="P17" s="141"/>
      <c r="Q17" s="141"/>
    </row>
    <row r="18" spans="1:17" ht="45" customHeight="1">
      <c r="A18" s="141">
        <v>4</v>
      </c>
      <c r="B18" s="36">
        <v>202259099990000</v>
      </c>
      <c r="C18" s="141">
        <v>333100013</v>
      </c>
      <c r="D18" s="142" t="s">
        <v>322</v>
      </c>
      <c r="E18" s="141" t="s">
        <v>323</v>
      </c>
      <c r="F18" s="141" t="s">
        <v>57</v>
      </c>
      <c r="G18" s="141" t="s">
        <v>324</v>
      </c>
      <c r="H18" s="141" t="s">
        <v>336</v>
      </c>
      <c r="I18" s="141" t="s">
        <v>57</v>
      </c>
      <c r="J18" s="141" t="s">
        <v>341</v>
      </c>
      <c r="K18" s="141" t="s">
        <v>128</v>
      </c>
      <c r="L18" s="143" t="s">
        <v>327</v>
      </c>
      <c r="M18" s="142" t="s">
        <v>328</v>
      </c>
      <c r="N18" s="143" t="s">
        <v>342</v>
      </c>
      <c r="O18" s="143" t="s">
        <v>343</v>
      </c>
      <c r="P18" s="141"/>
      <c r="Q18" s="141" t="s">
        <v>358</v>
      </c>
    </row>
    <row r="19" spans="1:17" ht="30">
      <c r="A19" s="141"/>
      <c r="B19" s="37" t="s">
        <v>330</v>
      </c>
      <c r="C19" s="141"/>
      <c r="D19" s="142"/>
      <c r="E19" s="141"/>
      <c r="F19" s="141"/>
      <c r="G19" s="141"/>
      <c r="H19" s="141"/>
      <c r="I19" s="141"/>
      <c r="J19" s="141"/>
      <c r="K19" s="141"/>
      <c r="L19" s="143"/>
      <c r="M19" s="142"/>
      <c r="N19" s="143"/>
      <c r="O19" s="143"/>
      <c r="P19" s="141"/>
      <c r="Q19" s="141"/>
    </row>
    <row r="20" spans="1:17" ht="30">
      <c r="A20" s="141"/>
      <c r="B20" s="37" t="s">
        <v>340</v>
      </c>
      <c r="C20" s="141"/>
      <c r="D20" s="142"/>
      <c r="E20" s="141"/>
      <c r="F20" s="141"/>
      <c r="G20" s="141"/>
      <c r="H20" s="141"/>
      <c r="I20" s="141"/>
      <c r="J20" s="141"/>
      <c r="K20" s="141"/>
      <c r="L20" s="143"/>
      <c r="M20" s="142"/>
      <c r="N20" s="143"/>
      <c r="O20" s="143"/>
      <c r="P20" s="141"/>
      <c r="Q20" s="141"/>
    </row>
    <row r="21" spans="1:17" ht="30">
      <c r="A21" s="141"/>
      <c r="B21" s="37" t="s">
        <v>332</v>
      </c>
      <c r="C21" s="141"/>
      <c r="D21" s="142"/>
      <c r="E21" s="141"/>
      <c r="F21" s="141"/>
      <c r="G21" s="141"/>
      <c r="H21" s="141"/>
      <c r="I21" s="141"/>
      <c r="J21" s="141"/>
      <c r="K21" s="141"/>
      <c r="L21" s="143"/>
      <c r="M21" s="142"/>
      <c r="N21" s="143"/>
      <c r="O21" s="143"/>
      <c r="P21" s="141"/>
      <c r="Q21" s="141"/>
    </row>
    <row r="22" spans="1:17" ht="180" customHeight="1">
      <c r="A22" s="141">
        <v>5</v>
      </c>
      <c r="B22" s="36">
        <v>202259099990000</v>
      </c>
      <c r="C22" s="141">
        <v>546990912</v>
      </c>
      <c r="D22" s="142" t="s">
        <v>322</v>
      </c>
      <c r="E22" s="141" t="s">
        <v>323</v>
      </c>
      <c r="F22" s="141" t="s">
        <v>57</v>
      </c>
      <c r="G22" s="141" t="s">
        <v>324</v>
      </c>
      <c r="H22" s="141" t="s">
        <v>325</v>
      </c>
      <c r="I22" s="141" t="s">
        <v>57</v>
      </c>
      <c r="J22" s="141" t="s">
        <v>326</v>
      </c>
      <c r="K22" s="141" t="s">
        <v>502</v>
      </c>
      <c r="L22" s="143" t="s">
        <v>327</v>
      </c>
      <c r="M22" s="142" t="s">
        <v>328</v>
      </c>
      <c r="N22" s="144">
        <v>7303600</v>
      </c>
      <c r="O22" s="143" t="s">
        <v>345</v>
      </c>
      <c r="P22" s="141"/>
      <c r="Q22" s="141" t="s">
        <v>358</v>
      </c>
    </row>
    <row r="23" spans="1:17" ht="30">
      <c r="A23" s="141"/>
      <c r="B23" s="37" t="s">
        <v>330</v>
      </c>
      <c r="C23" s="141"/>
      <c r="D23" s="142"/>
      <c r="E23" s="141"/>
      <c r="F23" s="141"/>
      <c r="G23" s="141"/>
      <c r="H23" s="141"/>
      <c r="I23" s="141"/>
      <c r="J23" s="141"/>
      <c r="K23" s="141"/>
      <c r="L23" s="143"/>
      <c r="M23" s="142"/>
      <c r="N23" s="144"/>
      <c r="O23" s="143"/>
      <c r="P23" s="141"/>
      <c r="Q23" s="141"/>
    </row>
    <row r="24" spans="1:17" ht="30">
      <c r="A24" s="141"/>
      <c r="B24" s="37" t="s">
        <v>344</v>
      </c>
      <c r="C24" s="141"/>
      <c r="D24" s="142"/>
      <c r="E24" s="141"/>
      <c r="F24" s="141"/>
      <c r="G24" s="141"/>
      <c r="H24" s="141"/>
      <c r="I24" s="141"/>
      <c r="J24" s="141"/>
      <c r="K24" s="141"/>
      <c r="L24" s="143"/>
      <c r="M24" s="142"/>
      <c r="N24" s="144"/>
      <c r="O24" s="143"/>
      <c r="P24" s="141"/>
      <c r="Q24" s="141"/>
    </row>
    <row r="25" spans="1:17" ht="30">
      <c r="A25" s="141"/>
      <c r="B25" s="37" t="s">
        <v>332</v>
      </c>
      <c r="C25" s="141"/>
      <c r="D25" s="142"/>
      <c r="E25" s="141"/>
      <c r="F25" s="141"/>
      <c r="G25" s="141"/>
      <c r="H25" s="141"/>
      <c r="I25" s="141"/>
      <c r="J25" s="141"/>
      <c r="K25" s="141"/>
      <c r="L25" s="143"/>
      <c r="M25" s="142"/>
      <c r="N25" s="144"/>
      <c r="O25" s="143"/>
      <c r="P25" s="141"/>
      <c r="Q25" s="141"/>
    </row>
    <row r="26" spans="1:17" ht="150" customHeight="1">
      <c r="A26" s="141">
        <v>6</v>
      </c>
      <c r="B26" s="36">
        <v>202259099990000</v>
      </c>
      <c r="C26" s="141">
        <v>841600111</v>
      </c>
      <c r="D26" s="142" t="s">
        <v>322</v>
      </c>
      <c r="E26" s="141" t="s">
        <v>323</v>
      </c>
      <c r="F26" s="141" t="s">
        <v>57</v>
      </c>
      <c r="G26" s="141" t="s">
        <v>324</v>
      </c>
      <c r="H26" s="141" t="s">
        <v>325</v>
      </c>
      <c r="I26" s="141" t="s">
        <v>57</v>
      </c>
      <c r="J26" s="141" t="s">
        <v>326</v>
      </c>
      <c r="K26" s="141" t="s">
        <v>503</v>
      </c>
      <c r="L26" s="143" t="s">
        <v>327</v>
      </c>
      <c r="M26" s="142" t="s">
        <v>328</v>
      </c>
      <c r="N26" s="144">
        <v>9321600</v>
      </c>
      <c r="O26" s="143" t="s">
        <v>346</v>
      </c>
      <c r="P26" s="141"/>
      <c r="Q26" s="141" t="s">
        <v>358</v>
      </c>
    </row>
    <row r="27" spans="1:17" ht="30">
      <c r="A27" s="141"/>
      <c r="B27" s="37" t="s">
        <v>330</v>
      </c>
      <c r="C27" s="141"/>
      <c r="D27" s="142"/>
      <c r="E27" s="141"/>
      <c r="F27" s="141"/>
      <c r="G27" s="141"/>
      <c r="H27" s="141"/>
      <c r="I27" s="141"/>
      <c r="J27" s="141"/>
      <c r="K27" s="141"/>
      <c r="L27" s="143"/>
      <c r="M27" s="142"/>
      <c r="N27" s="144"/>
      <c r="O27" s="143"/>
      <c r="P27" s="141"/>
      <c r="Q27" s="141"/>
    </row>
    <row r="28" spans="1:17" ht="30">
      <c r="A28" s="141"/>
      <c r="B28" s="37" t="s">
        <v>344</v>
      </c>
      <c r="C28" s="141"/>
      <c r="D28" s="142"/>
      <c r="E28" s="141"/>
      <c r="F28" s="141"/>
      <c r="G28" s="141"/>
      <c r="H28" s="141"/>
      <c r="I28" s="141"/>
      <c r="J28" s="141"/>
      <c r="K28" s="141"/>
      <c r="L28" s="143"/>
      <c r="M28" s="142"/>
      <c r="N28" s="144"/>
      <c r="O28" s="143"/>
      <c r="P28" s="141"/>
      <c r="Q28" s="141"/>
    </row>
    <row r="29" spans="1:17" ht="30">
      <c r="A29" s="141"/>
      <c r="B29" s="37" t="s">
        <v>332</v>
      </c>
      <c r="C29" s="141"/>
      <c r="D29" s="142"/>
      <c r="E29" s="141"/>
      <c r="F29" s="141"/>
      <c r="G29" s="141"/>
      <c r="H29" s="141"/>
      <c r="I29" s="141"/>
      <c r="J29" s="141"/>
      <c r="K29" s="141"/>
      <c r="L29" s="143"/>
      <c r="M29" s="142"/>
      <c r="N29" s="144"/>
      <c r="O29" s="143"/>
      <c r="P29" s="141"/>
      <c r="Q29" s="141"/>
    </row>
    <row r="30" spans="1:17" ht="15">
      <c r="A30" s="141">
        <v>7</v>
      </c>
      <c r="B30" s="36">
        <v>202259099990000</v>
      </c>
      <c r="C30" s="141">
        <v>871100212</v>
      </c>
      <c r="D30" s="142" t="s">
        <v>322</v>
      </c>
      <c r="E30" s="141" t="s">
        <v>323</v>
      </c>
      <c r="F30" s="141" t="s">
        <v>57</v>
      </c>
      <c r="G30" s="141" t="s">
        <v>324</v>
      </c>
      <c r="H30" s="141" t="s">
        <v>325</v>
      </c>
      <c r="I30" s="141" t="s">
        <v>57</v>
      </c>
      <c r="J30" s="141" t="s">
        <v>326</v>
      </c>
      <c r="K30" s="141" t="s">
        <v>68</v>
      </c>
      <c r="L30" s="143" t="s">
        <v>327</v>
      </c>
      <c r="M30" s="142" t="s">
        <v>328</v>
      </c>
      <c r="N30" s="143" t="s">
        <v>379</v>
      </c>
      <c r="O30" s="143" t="s">
        <v>380</v>
      </c>
      <c r="P30" s="141"/>
      <c r="Q30" s="141" t="s">
        <v>329</v>
      </c>
    </row>
    <row r="31" spans="1:17" ht="30">
      <c r="A31" s="141"/>
      <c r="B31" s="37" t="s">
        <v>330</v>
      </c>
      <c r="C31" s="141"/>
      <c r="D31" s="142"/>
      <c r="E31" s="141"/>
      <c r="F31" s="141"/>
      <c r="G31" s="141"/>
      <c r="H31" s="141"/>
      <c r="I31" s="141"/>
      <c r="J31" s="141"/>
      <c r="K31" s="141"/>
      <c r="L31" s="143"/>
      <c r="M31" s="142"/>
      <c r="N31" s="143"/>
      <c r="O31" s="143"/>
      <c r="P31" s="141"/>
      <c r="Q31" s="141"/>
    </row>
    <row r="32" spans="1:17" ht="30">
      <c r="A32" s="141"/>
      <c r="B32" s="37" t="s">
        <v>344</v>
      </c>
      <c r="C32" s="141"/>
      <c r="D32" s="142"/>
      <c r="E32" s="141"/>
      <c r="F32" s="141"/>
      <c r="G32" s="141"/>
      <c r="H32" s="141"/>
      <c r="I32" s="141"/>
      <c r="J32" s="141"/>
      <c r="K32" s="141"/>
      <c r="L32" s="143"/>
      <c r="M32" s="142"/>
      <c r="N32" s="143"/>
      <c r="O32" s="143"/>
      <c r="P32" s="141"/>
      <c r="Q32" s="141"/>
    </row>
    <row r="33" spans="1:17" ht="30">
      <c r="A33" s="141"/>
      <c r="B33" s="37" t="s">
        <v>332</v>
      </c>
      <c r="C33" s="141"/>
      <c r="D33" s="142"/>
      <c r="E33" s="141"/>
      <c r="F33" s="141"/>
      <c r="G33" s="141"/>
      <c r="H33" s="141"/>
      <c r="I33" s="141"/>
      <c r="J33" s="141"/>
      <c r="K33" s="141"/>
      <c r="L33" s="143"/>
      <c r="M33" s="142"/>
      <c r="N33" s="143"/>
      <c r="O33" s="143"/>
      <c r="P33" s="141"/>
      <c r="Q33" s="141"/>
    </row>
    <row r="34" spans="1:17" ht="210" customHeight="1">
      <c r="A34" s="141">
        <v>8</v>
      </c>
      <c r="B34" s="36">
        <v>202259099990000</v>
      </c>
      <c r="C34" s="141">
        <v>831600311</v>
      </c>
      <c r="D34" s="142" t="s">
        <v>322</v>
      </c>
      <c r="E34" s="141" t="s">
        <v>323</v>
      </c>
      <c r="F34" s="141" t="s">
        <v>57</v>
      </c>
      <c r="G34" s="141" t="s">
        <v>324</v>
      </c>
      <c r="H34" s="141" t="s">
        <v>325</v>
      </c>
      <c r="I34" s="141" t="s">
        <v>57</v>
      </c>
      <c r="J34" s="141" t="s">
        <v>347</v>
      </c>
      <c r="K34" s="141" t="s">
        <v>69</v>
      </c>
      <c r="L34" s="143" t="s">
        <v>327</v>
      </c>
      <c r="M34" s="142" t="s">
        <v>328</v>
      </c>
      <c r="N34" s="143" t="s">
        <v>381</v>
      </c>
      <c r="O34" s="143" t="s">
        <v>382</v>
      </c>
      <c r="P34" s="141"/>
      <c r="Q34" s="141" t="s">
        <v>329</v>
      </c>
    </row>
    <row r="35" spans="1:17" ht="30">
      <c r="A35" s="141"/>
      <c r="B35" s="37" t="s">
        <v>330</v>
      </c>
      <c r="C35" s="141"/>
      <c r="D35" s="142"/>
      <c r="E35" s="141"/>
      <c r="F35" s="141"/>
      <c r="G35" s="141"/>
      <c r="H35" s="141"/>
      <c r="I35" s="141"/>
      <c r="J35" s="141"/>
      <c r="K35" s="141"/>
      <c r="L35" s="143"/>
      <c r="M35" s="142"/>
      <c r="N35" s="143"/>
      <c r="O35" s="143"/>
      <c r="P35" s="141"/>
      <c r="Q35" s="141"/>
    </row>
    <row r="36" spans="1:17" ht="30">
      <c r="A36" s="141"/>
      <c r="B36" s="37" t="s">
        <v>344</v>
      </c>
      <c r="C36" s="141"/>
      <c r="D36" s="142"/>
      <c r="E36" s="141"/>
      <c r="F36" s="141"/>
      <c r="G36" s="141"/>
      <c r="H36" s="141"/>
      <c r="I36" s="141"/>
      <c r="J36" s="141"/>
      <c r="K36" s="141"/>
      <c r="L36" s="143"/>
      <c r="M36" s="142"/>
      <c r="N36" s="143"/>
      <c r="O36" s="143"/>
      <c r="P36" s="141"/>
      <c r="Q36" s="141"/>
    </row>
    <row r="37" spans="1:17" ht="30">
      <c r="A37" s="141"/>
      <c r="B37" s="37" t="s">
        <v>332</v>
      </c>
      <c r="C37" s="141"/>
      <c r="D37" s="142"/>
      <c r="E37" s="141"/>
      <c r="F37" s="141"/>
      <c r="G37" s="141"/>
      <c r="H37" s="141"/>
      <c r="I37" s="141"/>
      <c r="J37" s="141"/>
      <c r="K37" s="141"/>
      <c r="L37" s="143"/>
      <c r="M37" s="142"/>
      <c r="N37" s="143"/>
      <c r="O37" s="143"/>
      <c r="P37" s="141"/>
      <c r="Q37" s="141"/>
    </row>
    <row r="38" spans="1:17" ht="30" customHeight="1">
      <c r="A38" s="141">
        <v>9</v>
      </c>
      <c r="B38" s="36">
        <v>202259099990000</v>
      </c>
      <c r="C38" s="141">
        <v>871300011</v>
      </c>
      <c r="D38" s="142" t="s">
        <v>322</v>
      </c>
      <c r="E38" s="141" t="s">
        <v>323</v>
      </c>
      <c r="F38" s="141" t="s">
        <v>57</v>
      </c>
      <c r="G38" s="141" t="s">
        <v>324</v>
      </c>
      <c r="H38" s="141" t="s">
        <v>325</v>
      </c>
      <c r="I38" s="141" t="s">
        <v>57</v>
      </c>
      <c r="J38" s="141" t="s">
        <v>347</v>
      </c>
      <c r="K38" s="141" t="s">
        <v>348</v>
      </c>
      <c r="L38" s="143" t="s">
        <v>327</v>
      </c>
      <c r="M38" s="142" t="s">
        <v>328</v>
      </c>
      <c r="N38" s="143" t="s">
        <v>491</v>
      </c>
      <c r="O38" s="143" t="s">
        <v>492</v>
      </c>
      <c r="P38" s="141"/>
      <c r="Q38" s="141" t="s">
        <v>478</v>
      </c>
    </row>
    <row r="39" spans="1:17" ht="30">
      <c r="A39" s="141"/>
      <c r="B39" s="37" t="s">
        <v>330</v>
      </c>
      <c r="C39" s="141"/>
      <c r="D39" s="142"/>
      <c r="E39" s="141"/>
      <c r="F39" s="141"/>
      <c r="G39" s="141"/>
      <c r="H39" s="141"/>
      <c r="I39" s="141"/>
      <c r="J39" s="141"/>
      <c r="K39" s="141"/>
      <c r="L39" s="143"/>
      <c r="M39" s="142"/>
      <c r="N39" s="143"/>
      <c r="O39" s="143"/>
      <c r="P39" s="141"/>
      <c r="Q39" s="141"/>
    </row>
    <row r="40" spans="1:17" ht="30">
      <c r="A40" s="141"/>
      <c r="B40" s="37" t="s">
        <v>344</v>
      </c>
      <c r="C40" s="141"/>
      <c r="D40" s="142"/>
      <c r="E40" s="141"/>
      <c r="F40" s="141"/>
      <c r="G40" s="141"/>
      <c r="H40" s="141"/>
      <c r="I40" s="141"/>
      <c r="J40" s="141"/>
      <c r="K40" s="141"/>
      <c r="L40" s="143"/>
      <c r="M40" s="142"/>
      <c r="N40" s="143"/>
      <c r="O40" s="143"/>
      <c r="P40" s="141"/>
      <c r="Q40" s="141"/>
    </row>
    <row r="41" spans="1:17" ht="30">
      <c r="A41" s="141"/>
      <c r="B41" s="37" t="s">
        <v>332</v>
      </c>
      <c r="C41" s="141"/>
      <c r="D41" s="142"/>
      <c r="E41" s="141"/>
      <c r="F41" s="141"/>
      <c r="G41" s="141"/>
      <c r="H41" s="141"/>
      <c r="I41" s="141"/>
      <c r="J41" s="141"/>
      <c r="K41" s="141"/>
      <c r="L41" s="143"/>
      <c r="M41" s="142"/>
      <c r="N41" s="143"/>
      <c r="O41" s="143"/>
      <c r="P41" s="141"/>
      <c r="Q41" s="141"/>
    </row>
    <row r="42" spans="1:17" ht="15">
      <c r="A42" s="141">
        <v>10</v>
      </c>
      <c r="B42" s="36">
        <v>202259099990000</v>
      </c>
      <c r="C42" s="141">
        <v>733100011</v>
      </c>
      <c r="D42" s="142" t="s">
        <v>322</v>
      </c>
      <c r="E42" s="141" t="s">
        <v>323</v>
      </c>
      <c r="F42" s="141" t="s">
        <v>57</v>
      </c>
      <c r="G42" s="141" t="s">
        <v>324</v>
      </c>
      <c r="H42" s="141" t="s">
        <v>325</v>
      </c>
      <c r="I42" s="141" t="s">
        <v>57</v>
      </c>
      <c r="J42" s="141" t="s">
        <v>347</v>
      </c>
      <c r="K42" s="141" t="s">
        <v>117</v>
      </c>
      <c r="L42" s="143" t="s">
        <v>327</v>
      </c>
      <c r="M42" s="142" t="s">
        <v>328</v>
      </c>
      <c r="N42" s="143" t="s">
        <v>383</v>
      </c>
      <c r="O42" s="143" t="s">
        <v>384</v>
      </c>
      <c r="P42" s="141"/>
      <c r="Q42" s="141" t="s">
        <v>329</v>
      </c>
    </row>
    <row r="43" spans="1:17" ht="30">
      <c r="A43" s="141"/>
      <c r="B43" s="37" t="s">
        <v>330</v>
      </c>
      <c r="C43" s="141"/>
      <c r="D43" s="142"/>
      <c r="E43" s="141"/>
      <c r="F43" s="141"/>
      <c r="G43" s="141"/>
      <c r="H43" s="141"/>
      <c r="I43" s="141"/>
      <c r="J43" s="141"/>
      <c r="K43" s="141"/>
      <c r="L43" s="143"/>
      <c r="M43" s="142"/>
      <c r="N43" s="143"/>
      <c r="O43" s="143"/>
      <c r="P43" s="141"/>
      <c r="Q43" s="141"/>
    </row>
    <row r="44" spans="1:17" ht="30">
      <c r="A44" s="141"/>
      <c r="B44" s="37" t="s">
        <v>349</v>
      </c>
      <c r="C44" s="141"/>
      <c r="D44" s="142"/>
      <c r="E44" s="141"/>
      <c r="F44" s="141"/>
      <c r="G44" s="141"/>
      <c r="H44" s="141"/>
      <c r="I44" s="141"/>
      <c r="J44" s="141"/>
      <c r="K44" s="141"/>
      <c r="L44" s="143"/>
      <c r="M44" s="142"/>
      <c r="N44" s="143"/>
      <c r="O44" s="143"/>
      <c r="P44" s="141"/>
      <c r="Q44" s="141"/>
    </row>
    <row r="45" spans="1:17" ht="30">
      <c r="A45" s="141"/>
      <c r="B45" s="37" t="s">
        <v>332</v>
      </c>
      <c r="C45" s="141"/>
      <c r="D45" s="142"/>
      <c r="E45" s="141"/>
      <c r="F45" s="141"/>
      <c r="G45" s="141"/>
      <c r="H45" s="141"/>
      <c r="I45" s="141"/>
      <c r="J45" s="141"/>
      <c r="K45" s="141"/>
      <c r="L45" s="143"/>
      <c r="M45" s="142"/>
      <c r="N45" s="143"/>
      <c r="O45" s="143"/>
      <c r="P45" s="141"/>
      <c r="Q45" s="141"/>
    </row>
    <row r="46" spans="1:17" ht="15">
      <c r="A46" s="141">
        <v>11</v>
      </c>
      <c r="B46" s="36">
        <v>202259099990000</v>
      </c>
      <c r="C46" s="141">
        <v>843000111</v>
      </c>
      <c r="D46" s="142" t="s">
        <v>322</v>
      </c>
      <c r="E46" s="141" t="s">
        <v>323</v>
      </c>
      <c r="F46" s="141" t="s">
        <v>57</v>
      </c>
      <c r="G46" s="141" t="s">
        <v>324</v>
      </c>
      <c r="H46" s="141" t="s">
        <v>325</v>
      </c>
      <c r="I46" s="141" t="s">
        <v>57</v>
      </c>
      <c r="J46" s="141" t="s">
        <v>326</v>
      </c>
      <c r="K46" s="141" t="s">
        <v>573</v>
      </c>
      <c r="L46" s="143" t="s">
        <v>327</v>
      </c>
      <c r="M46" s="142" t="s">
        <v>328</v>
      </c>
      <c r="N46" s="143" t="s">
        <v>574</v>
      </c>
      <c r="O46" s="143" t="s">
        <v>575</v>
      </c>
      <c r="P46" s="141"/>
      <c r="Q46" s="141" t="s">
        <v>358</v>
      </c>
    </row>
    <row r="47" spans="1:17" ht="30">
      <c r="A47" s="141"/>
      <c r="B47" s="37" t="s">
        <v>330</v>
      </c>
      <c r="C47" s="141"/>
      <c r="D47" s="142"/>
      <c r="E47" s="141"/>
      <c r="F47" s="141"/>
      <c r="G47" s="141"/>
      <c r="H47" s="141"/>
      <c r="I47" s="141"/>
      <c r="J47" s="141"/>
      <c r="K47" s="141"/>
      <c r="L47" s="143"/>
      <c r="M47" s="142"/>
      <c r="N47" s="143"/>
      <c r="O47" s="143"/>
      <c r="P47" s="141"/>
      <c r="Q47" s="141"/>
    </row>
    <row r="48" spans="1:17" ht="30">
      <c r="A48" s="141"/>
      <c r="B48" s="37" t="s">
        <v>572</v>
      </c>
      <c r="C48" s="141"/>
      <c r="D48" s="142"/>
      <c r="E48" s="141"/>
      <c r="F48" s="141"/>
      <c r="G48" s="141"/>
      <c r="H48" s="141"/>
      <c r="I48" s="141"/>
      <c r="J48" s="141"/>
      <c r="K48" s="141"/>
      <c r="L48" s="143"/>
      <c r="M48" s="142"/>
      <c r="N48" s="143"/>
      <c r="O48" s="143"/>
      <c r="P48" s="141"/>
      <c r="Q48" s="141"/>
    </row>
    <row r="49" spans="1:17" ht="30">
      <c r="A49" s="141"/>
      <c r="B49" s="37" t="s">
        <v>332</v>
      </c>
      <c r="C49" s="141"/>
      <c r="D49" s="142"/>
      <c r="E49" s="141"/>
      <c r="F49" s="141"/>
      <c r="G49" s="141"/>
      <c r="H49" s="141"/>
      <c r="I49" s="141"/>
      <c r="J49" s="141"/>
      <c r="K49" s="141"/>
      <c r="L49" s="143"/>
      <c r="M49" s="142"/>
      <c r="N49" s="143"/>
      <c r="O49" s="143"/>
      <c r="P49" s="141"/>
      <c r="Q49" s="141"/>
    </row>
    <row r="50" spans="1:17" ht="30" customHeight="1">
      <c r="A50" s="141">
        <v>12</v>
      </c>
      <c r="B50" s="36">
        <v>202259099990000</v>
      </c>
      <c r="C50" s="141">
        <v>943900021</v>
      </c>
      <c r="D50" s="142" t="s">
        <v>322</v>
      </c>
      <c r="E50" s="141" t="s">
        <v>323</v>
      </c>
      <c r="F50" s="141" t="s">
        <v>57</v>
      </c>
      <c r="G50" s="141" t="s">
        <v>324</v>
      </c>
      <c r="H50" s="141" t="s">
        <v>325</v>
      </c>
      <c r="I50" s="141" t="s">
        <v>92</v>
      </c>
      <c r="J50" s="141" t="s">
        <v>333</v>
      </c>
      <c r="K50" s="141" t="s">
        <v>135</v>
      </c>
      <c r="L50" s="143" t="s">
        <v>327</v>
      </c>
      <c r="M50" s="142" t="s">
        <v>328</v>
      </c>
      <c r="N50" s="144">
        <v>1928600</v>
      </c>
      <c r="O50" s="143" t="s">
        <v>351</v>
      </c>
      <c r="P50" s="141"/>
      <c r="Q50" s="141" t="s">
        <v>358</v>
      </c>
    </row>
    <row r="51" spans="1:17" ht="30">
      <c r="A51" s="141"/>
      <c r="B51" s="37" t="s">
        <v>330</v>
      </c>
      <c r="C51" s="141"/>
      <c r="D51" s="142"/>
      <c r="E51" s="141"/>
      <c r="F51" s="141"/>
      <c r="G51" s="141"/>
      <c r="H51" s="141"/>
      <c r="I51" s="141"/>
      <c r="J51" s="141"/>
      <c r="K51" s="141"/>
      <c r="L51" s="143"/>
      <c r="M51" s="142"/>
      <c r="N51" s="144"/>
      <c r="O51" s="143"/>
      <c r="P51" s="141"/>
      <c r="Q51" s="141"/>
    </row>
    <row r="52" spans="1:17" ht="30">
      <c r="A52" s="141"/>
      <c r="B52" s="37" t="s">
        <v>350</v>
      </c>
      <c r="C52" s="141"/>
      <c r="D52" s="142"/>
      <c r="E52" s="141"/>
      <c r="F52" s="141"/>
      <c r="G52" s="141"/>
      <c r="H52" s="141"/>
      <c r="I52" s="141"/>
      <c r="J52" s="141"/>
      <c r="K52" s="141"/>
      <c r="L52" s="143"/>
      <c r="M52" s="142"/>
      <c r="N52" s="144"/>
      <c r="O52" s="143"/>
      <c r="P52" s="141"/>
      <c r="Q52" s="141"/>
    </row>
    <row r="53" spans="1:17" ht="30">
      <c r="A53" s="141"/>
      <c r="B53" s="37" t="s">
        <v>332</v>
      </c>
      <c r="C53" s="141"/>
      <c r="D53" s="142"/>
      <c r="E53" s="141"/>
      <c r="F53" s="141"/>
      <c r="G53" s="141"/>
      <c r="H53" s="141"/>
      <c r="I53" s="141"/>
      <c r="J53" s="141"/>
      <c r="K53" s="141"/>
      <c r="L53" s="143"/>
      <c r="M53" s="142"/>
      <c r="N53" s="144"/>
      <c r="O53" s="143"/>
      <c r="P53" s="141"/>
      <c r="Q53" s="141"/>
    </row>
    <row r="54" spans="1:17" ht="15">
      <c r="A54" s="141">
        <v>13</v>
      </c>
      <c r="B54" s="36">
        <v>202259099990000</v>
      </c>
      <c r="C54" s="141">
        <v>871510018</v>
      </c>
      <c r="D54" s="142" t="s">
        <v>322</v>
      </c>
      <c r="E54" s="141" t="s">
        <v>323</v>
      </c>
      <c r="F54" s="141" t="s">
        <v>57</v>
      </c>
      <c r="G54" s="141" t="s">
        <v>324</v>
      </c>
      <c r="H54" s="141" t="s">
        <v>325</v>
      </c>
      <c r="I54" s="141" t="s">
        <v>57</v>
      </c>
      <c r="J54" s="141" t="s">
        <v>326</v>
      </c>
      <c r="K54" s="141" t="s">
        <v>112</v>
      </c>
      <c r="L54" s="143" t="s">
        <v>327</v>
      </c>
      <c r="M54" s="142" t="s">
        <v>328</v>
      </c>
      <c r="N54" s="144">
        <v>3571400</v>
      </c>
      <c r="O54" s="143" t="s">
        <v>353</v>
      </c>
      <c r="P54" s="141"/>
      <c r="Q54" s="141" t="s">
        <v>358</v>
      </c>
    </row>
    <row r="55" spans="1:17" ht="30">
      <c r="A55" s="141"/>
      <c r="B55" s="37" t="s">
        <v>330</v>
      </c>
      <c r="C55" s="141"/>
      <c r="D55" s="142"/>
      <c r="E55" s="141"/>
      <c r="F55" s="141"/>
      <c r="G55" s="141"/>
      <c r="H55" s="141"/>
      <c r="I55" s="141"/>
      <c r="J55" s="141"/>
      <c r="K55" s="141"/>
      <c r="L55" s="143"/>
      <c r="M55" s="142"/>
      <c r="N55" s="144"/>
      <c r="O55" s="143"/>
      <c r="P55" s="141"/>
      <c r="Q55" s="141"/>
    </row>
    <row r="56" spans="1:17" ht="30">
      <c r="A56" s="141"/>
      <c r="B56" s="37" t="s">
        <v>352</v>
      </c>
      <c r="C56" s="141"/>
      <c r="D56" s="142"/>
      <c r="E56" s="141"/>
      <c r="F56" s="141"/>
      <c r="G56" s="141"/>
      <c r="H56" s="141"/>
      <c r="I56" s="141"/>
      <c r="J56" s="141"/>
      <c r="K56" s="141"/>
      <c r="L56" s="143"/>
      <c r="M56" s="142"/>
      <c r="N56" s="144"/>
      <c r="O56" s="143"/>
      <c r="P56" s="141"/>
      <c r="Q56" s="141"/>
    </row>
    <row r="57" spans="1:17" ht="30">
      <c r="A57" s="141"/>
      <c r="B57" s="37" t="s">
        <v>332</v>
      </c>
      <c r="C57" s="141"/>
      <c r="D57" s="142"/>
      <c r="E57" s="141"/>
      <c r="F57" s="141"/>
      <c r="G57" s="141"/>
      <c r="H57" s="141"/>
      <c r="I57" s="141"/>
      <c r="J57" s="141"/>
      <c r="K57" s="141"/>
      <c r="L57" s="143"/>
      <c r="M57" s="142"/>
      <c r="N57" s="144"/>
      <c r="O57" s="143"/>
      <c r="P57" s="141"/>
      <c r="Q57" s="141"/>
    </row>
    <row r="58" spans="1:17" ht="45" customHeight="1">
      <c r="A58" s="141">
        <v>14</v>
      </c>
      <c r="B58" s="36">
        <v>202259099990000</v>
      </c>
      <c r="C58" s="141">
        <v>871591612</v>
      </c>
      <c r="D58" s="142" t="s">
        <v>322</v>
      </c>
      <c r="E58" s="141" t="s">
        <v>493</v>
      </c>
      <c r="F58" s="141" t="s">
        <v>57</v>
      </c>
      <c r="G58" s="141" t="s">
        <v>324</v>
      </c>
      <c r="H58" s="141" t="s">
        <v>373</v>
      </c>
      <c r="I58" s="141" t="s">
        <v>57</v>
      </c>
      <c r="J58" s="141" t="s">
        <v>494</v>
      </c>
      <c r="K58" s="141" t="s">
        <v>481</v>
      </c>
      <c r="L58" s="143" t="s">
        <v>327</v>
      </c>
      <c r="M58" s="142" t="s">
        <v>328</v>
      </c>
      <c r="N58" s="143" t="s">
        <v>495</v>
      </c>
      <c r="O58" s="143" t="s">
        <v>496</v>
      </c>
      <c r="P58" s="141"/>
      <c r="Q58" s="141" t="s">
        <v>329</v>
      </c>
    </row>
    <row r="59" spans="1:17" ht="30">
      <c r="A59" s="141"/>
      <c r="B59" s="37" t="s">
        <v>330</v>
      </c>
      <c r="C59" s="141"/>
      <c r="D59" s="142"/>
      <c r="E59" s="141"/>
      <c r="F59" s="141"/>
      <c r="G59" s="141"/>
      <c r="H59" s="141"/>
      <c r="I59" s="141"/>
      <c r="J59" s="141"/>
      <c r="K59" s="141"/>
      <c r="L59" s="143"/>
      <c r="M59" s="142"/>
      <c r="N59" s="143"/>
      <c r="O59" s="143"/>
      <c r="P59" s="141"/>
      <c r="Q59" s="141"/>
    </row>
    <row r="60" spans="1:17" ht="30">
      <c r="A60" s="141"/>
      <c r="B60" s="37" t="s">
        <v>352</v>
      </c>
      <c r="C60" s="141"/>
      <c r="D60" s="142"/>
      <c r="E60" s="141"/>
      <c r="F60" s="141"/>
      <c r="G60" s="141"/>
      <c r="H60" s="141"/>
      <c r="I60" s="141"/>
      <c r="J60" s="141"/>
      <c r="K60" s="141"/>
      <c r="L60" s="143"/>
      <c r="M60" s="142"/>
      <c r="N60" s="143"/>
      <c r="O60" s="143"/>
      <c r="P60" s="141"/>
      <c r="Q60" s="141"/>
    </row>
    <row r="61" spans="1:17" ht="30">
      <c r="A61" s="141"/>
      <c r="B61" s="37" t="s">
        <v>332</v>
      </c>
      <c r="C61" s="141"/>
      <c r="D61" s="142"/>
      <c r="E61" s="141"/>
      <c r="F61" s="141"/>
      <c r="G61" s="141"/>
      <c r="H61" s="141"/>
      <c r="I61" s="141"/>
      <c r="J61" s="141"/>
      <c r="K61" s="141"/>
      <c r="L61" s="143"/>
      <c r="M61" s="142"/>
      <c r="N61" s="143"/>
      <c r="O61" s="143"/>
      <c r="P61" s="141"/>
      <c r="Q61" s="141"/>
    </row>
    <row r="62" spans="1:17" ht="225" customHeight="1">
      <c r="A62" s="141">
        <v>15</v>
      </c>
      <c r="B62" s="36">
        <v>202259099990000</v>
      </c>
      <c r="C62" s="141">
        <v>546990912</v>
      </c>
      <c r="D62" s="142" t="s">
        <v>322</v>
      </c>
      <c r="E62" s="141" t="s">
        <v>323</v>
      </c>
      <c r="F62" s="141" t="s">
        <v>57</v>
      </c>
      <c r="G62" s="141" t="s">
        <v>324</v>
      </c>
      <c r="H62" s="141" t="s">
        <v>325</v>
      </c>
      <c r="I62" s="141" t="s">
        <v>57</v>
      </c>
      <c r="J62" s="141" t="s">
        <v>326</v>
      </c>
      <c r="K62" s="141" t="s">
        <v>504</v>
      </c>
      <c r="L62" s="143" t="s">
        <v>327</v>
      </c>
      <c r="M62" s="142" t="s">
        <v>328</v>
      </c>
      <c r="N62" s="144">
        <v>4803600</v>
      </c>
      <c r="O62" s="143" t="s">
        <v>355</v>
      </c>
      <c r="P62" s="141"/>
      <c r="Q62" s="141" t="s">
        <v>358</v>
      </c>
    </row>
    <row r="63" spans="1:17" ht="30">
      <c r="A63" s="141"/>
      <c r="B63" s="37" t="s">
        <v>330</v>
      </c>
      <c r="C63" s="141"/>
      <c r="D63" s="142"/>
      <c r="E63" s="141"/>
      <c r="F63" s="141"/>
      <c r="G63" s="141"/>
      <c r="H63" s="141"/>
      <c r="I63" s="141"/>
      <c r="J63" s="141"/>
      <c r="K63" s="141"/>
      <c r="L63" s="143"/>
      <c r="M63" s="142"/>
      <c r="N63" s="144"/>
      <c r="O63" s="143"/>
      <c r="P63" s="141"/>
      <c r="Q63" s="141"/>
    </row>
    <row r="64" spans="1:17" ht="30">
      <c r="A64" s="141"/>
      <c r="B64" s="37" t="s">
        <v>354</v>
      </c>
      <c r="C64" s="141"/>
      <c r="D64" s="142"/>
      <c r="E64" s="141"/>
      <c r="F64" s="141"/>
      <c r="G64" s="141"/>
      <c r="H64" s="141"/>
      <c r="I64" s="141"/>
      <c r="J64" s="141"/>
      <c r="K64" s="141"/>
      <c r="L64" s="143"/>
      <c r="M64" s="142"/>
      <c r="N64" s="144"/>
      <c r="O64" s="143"/>
      <c r="P64" s="141"/>
      <c r="Q64" s="141"/>
    </row>
    <row r="65" spans="1:17" ht="30">
      <c r="A65" s="141"/>
      <c r="B65" s="37" t="s">
        <v>332</v>
      </c>
      <c r="C65" s="141"/>
      <c r="D65" s="142"/>
      <c r="E65" s="141"/>
      <c r="F65" s="141"/>
      <c r="G65" s="141"/>
      <c r="H65" s="141"/>
      <c r="I65" s="141"/>
      <c r="J65" s="141"/>
      <c r="K65" s="141"/>
      <c r="L65" s="143"/>
      <c r="M65" s="142"/>
      <c r="N65" s="144"/>
      <c r="O65" s="143"/>
      <c r="P65" s="141"/>
      <c r="Q65" s="141"/>
    </row>
    <row r="66" spans="1:17" ht="30" customHeight="1">
      <c r="A66" s="141">
        <v>16</v>
      </c>
      <c r="B66" s="36">
        <v>202259099990000</v>
      </c>
      <c r="C66" s="141">
        <v>852500021</v>
      </c>
      <c r="D66" s="142" t="s">
        <v>322</v>
      </c>
      <c r="E66" s="141" t="s">
        <v>323</v>
      </c>
      <c r="F66" s="141" t="s">
        <v>57</v>
      </c>
      <c r="G66" s="141" t="s">
        <v>324</v>
      </c>
      <c r="H66" s="141" t="s">
        <v>325</v>
      </c>
      <c r="I66" s="141" t="s">
        <v>57</v>
      </c>
      <c r="J66" s="141" t="s">
        <v>347</v>
      </c>
      <c r="K66" s="141" t="s">
        <v>501</v>
      </c>
      <c r="L66" s="143" t="s">
        <v>327</v>
      </c>
      <c r="M66" s="142" t="s">
        <v>506</v>
      </c>
      <c r="N66" s="143" t="s">
        <v>507</v>
      </c>
      <c r="O66" s="143" t="s">
        <v>508</v>
      </c>
      <c r="P66" s="141"/>
      <c r="Q66" s="141" t="s">
        <v>358</v>
      </c>
    </row>
    <row r="67" spans="1:17" ht="30">
      <c r="A67" s="141"/>
      <c r="B67" s="37" t="s">
        <v>330</v>
      </c>
      <c r="C67" s="141"/>
      <c r="D67" s="142"/>
      <c r="E67" s="141"/>
      <c r="F67" s="141"/>
      <c r="G67" s="141"/>
      <c r="H67" s="141"/>
      <c r="I67" s="141"/>
      <c r="J67" s="141"/>
      <c r="K67" s="141"/>
      <c r="L67" s="143"/>
      <c r="M67" s="142"/>
      <c r="N67" s="143"/>
      <c r="O67" s="143"/>
      <c r="P67" s="141"/>
      <c r="Q67" s="141"/>
    </row>
    <row r="68" spans="1:17" ht="30">
      <c r="A68" s="141"/>
      <c r="B68" s="37" t="s">
        <v>505</v>
      </c>
      <c r="C68" s="141"/>
      <c r="D68" s="142"/>
      <c r="E68" s="141"/>
      <c r="F68" s="141"/>
      <c r="G68" s="141"/>
      <c r="H68" s="141"/>
      <c r="I68" s="141"/>
      <c r="J68" s="141"/>
      <c r="K68" s="141"/>
      <c r="L68" s="143"/>
      <c r="M68" s="142"/>
      <c r="N68" s="143"/>
      <c r="O68" s="143"/>
      <c r="P68" s="141"/>
      <c r="Q68" s="141"/>
    </row>
    <row r="69" spans="1:17" ht="30">
      <c r="A69" s="141"/>
      <c r="B69" s="37" t="s">
        <v>332</v>
      </c>
      <c r="C69" s="141"/>
      <c r="D69" s="142"/>
      <c r="E69" s="141"/>
      <c r="F69" s="141"/>
      <c r="G69" s="141"/>
      <c r="H69" s="141"/>
      <c r="I69" s="141"/>
      <c r="J69" s="141"/>
      <c r="K69" s="141"/>
      <c r="L69" s="143"/>
      <c r="M69" s="142"/>
      <c r="N69" s="143"/>
      <c r="O69" s="143"/>
      <c r="P69" s="141"/>
      <c r="Q69" s="141"/>
    </row>
    <row r="70" spans="1:17" ht="15">
      <c r="A70" s="141">
        <v>17</v>
      </c>
      <c r="B70" s="36">
        <v>202259099990000</v>
      </c>
      <c r="C70" s="141">
        <v>891211011</v>
      </c>
      <c r="D70" s="142" t="s">
        <v>322</v>
      </c>
      <c r="E70" s="141" t="s">
        <v>323</v>
      </c>
      <c r="F70" s="141" t="s">
        <v>57</v>
      </c>
      <c r="G70" s="141" t="s">
        <v>324</v>
      </c>
      <c r="H70" s="141" t="s">
        <v>325</v>
      </c>
      <c r="I70" s="141" t="s">
        <v>57</v>
      </c>
      <c r="J70" s="141" t="s">
        <v>326</v>
      </c>
      <c r="K70" s="141" t="s">
        <v>63</v>
      </c>
      <c r="L70" s="143" t="s">
        <v>327</v>
      </c>
      <c r="M70" s="142" t="s">
        <v>328</v>
      </c>
      <c r="N70" s="144">
        <v>7142900</v>
      </c>
      <c r="O70" s="143" t="s">
        <v>357</v>
      </c>
      <c r="P70" s="141"/>
      <c r="Q70" s="141" t="s">
        <v>358</v>
      </c>
    </row>
    <row r="71" spans="1:17" ht="30">
      <c r="A71" s="141"/>
      <c r="B71" s="37" t="s">
        <v>330</v>
      </c>
      <c r="C71" s="141"/>
      <c r="D71" s="142"/>
      <c r="E71" s="141"/>
      <c r="F71" s="141"/>
      <c r="G71" s="141"/>
      <c r="H71" s="141"/>
      <c r="I71" s="141"/>
      <c r="J71" s="141"/>
      <c r="K71" s="141"/>
      <c r="L71" s="143"/>
      <c r="M71" s="142"/>
      <c r="N71" s="144"/>
      <c r="O71" s="143"/>
      <c r="P71" s="141"/>
      <c r="Q71" s="141"/>
    </row>
    <row r="72" spans="1:17" ht="30">
      <c r="A72" s="141"/>
      <c r="B72" s="37" t="s">
        <v>356</v>
      </c>
      <c r="C72" s="141"/>
      <c r="D72" s="142"/>
      <c r="E72" s="141"/>
      <c r="F72" s="141"/>
      <c r="G72" s="141"/>
      <c r="H72" s="141"/>
      <c r="I72" s="141"/>
      <c r="J72" s="141"/>
      <c r="K72" s="141"/>
      <c r="L72" s="143"/>
      <c r="M72" s="142"/>
      <c r="N72" s="144"/>
      <c r="O72" s="143"/>
      <c r="P72" s="141"/>
      <c r="Q72" s="141"/>
    </row>
    <row r="73" spans="1:17" ht="30">
      <c r="A73" s="141"/>
      <c r="B73" s="37" t="s">
        <v>332</v>
      </c>
      <c r="C73" s="141"/>
      <c r="D73" s="142"/>
      <c r="E73" s="141"/>
      <c r="F73" s="141"/>
      <c r="G73" s="141"/>
      <c r="H73" s="141"/>
      <c r="I73" s="141"/>
      <c r="J73" s="141"/>
      <c r="K73" s="141"/>
      <c r="L73" s="143"/>
      <c r="M73" s="142"/>
      <c r="N73" s="144"/>
      <c r="O73" s="143"/>
      <c r="P73" s="141"/>
      <c r="Q73" s="141"/>
    </row>
    <row r="74" spans="1:17" ht="45" customHeight="1">
      <c r="A74" s="141">
        <v>18</v>
      </c>
      <c r="B74" s="36">
        <v>202259099990000</v>
      </c>
      <c r="C74" s="141">
        <v>323000011</v>
      </c>
      <c r="D74" s="142" t="s">
        <v>322</v>
      </c>
      <c r="E74" s="141" t="s">
        <v>323</v>
      </c>
      <c r="F74" s="141" t="s">
        <v>57</v>
      </c>
      <c r="G74" s="141" t="s">
        <v>324</v>
      </c>
      <c r="H74" s="141" t="s">
        <v>325</v>
      </c>
      <c r="I74" s="141" t="s">
        <v>57</v>
      </c>
      <c r="J74" s="141" t="s">
        <v>326</v>
      </c>
      <c r="K74" s="141" t="s">
        <v>61</v>
      </c>
      <c r="L74" s="143" t="s">
        <v>327</v>
      </c>
      <c r="M74" s="142" t="s">
        <v>328</v>
      </c>
      <c r="N74" s="144">
        <v>6069600</v>
      </c>
      <c r="O74" s="143" t="s">
        <v>359</v>
      </c>
      <c r="P74" s="141"/>
      <c r="Q74" s="141" t="s">
        <v>329</v>
      </c>
    </row>
    <row r="75" spans="1:17" ht="30">
      <c r="A75" s="141"/>
      <c r="B75" s="37" t="s">
        <v>330</v>
      </c>
      <c r="C75" s="141"/>
      <c r="D75" s="142"/>
      <c r="E75" s="141"/>
      <c r="F75" s="141"/>
      <c r="G75" s="141"/>
      <c r="H75" s="141"/>
      <c r="I75" s="141"/>
      <c r="J75" s="141"/>
      <c r="K75" s="141"/>
      <c r="L75" s="143"/>
      <c r="M75" s="142"/>
      <c r="N75" s="144"/>
      <c r="O75" s="143"/>
      <c r="P75" s="141"/>
      <c r="Q75" s="141"/>
    </row>
    <row r="76" spans="1:17" ht="30">
      <c r="A76" s="141"/>
      <c r="B76" s="37" t="s">
        <v>356</v>
      </c>
      <c r="C76" s="141"/>
      <c r="D76" s="142"/>
      <c r="E76" s="141"/>
      <c r="F76" s="141"/>
      <c r="G76" s="141"/>
      <c r="H76" s="141"/>
      <c r="I76" s="141"/>
      <c r="J76" s="141"/>
      <c r="K76" s="141"/>
      <c r="L76" s="143"/>
      <c r="M76" s="142"/>
      <c r="N76" s="144"/>
      <c r="O76" s="143"/>
      <c r="P76" s="141"/>
      <c r="Q76" s="141"/>
    </row>
    <row r="77" spans="1:17" ht="30">
      <c r="A77" s="141"/>
      <c r="B77" s="37" t="s">
        <v>332</v>
      </c>
      <c r="C77" s="141"/>
      <c r="D77" s="142"/>
      <c r="E77" s="141"/>
      <c r="F77" s="141"/>
      <c r="G77" s="141"/>
      <c r="H77" s="141"/>
      <c r="I77" s="141"/>
      <c r="J77" s="141"/>
      <c r="K77" s="141"/>
      <c r="L77" s="143"/>
      <c r="M77" s="142"/>
      <c r="N77" s="144"/>
      <c r="O77" s="143"/>
      <c r="P77" s="141"/>
      <c r="Q77" s="141"/>
    </row>
    <row r="78" spans="1:17" ht="15">
      <c r="A78" s="141">
        <v>19</v>
      </c>
      <c r="B78" s="36">
        <v>202259099990000</v>
      </c>
      <c r="C78" s="141">
        <v>881600011</v>
      </c>
      <c r="D78" s="142" t="s">
        <v>322</v>
      </c>
      <c r="E78" s="141" t="s">
        <v>323</v>
      </c>
      <c r="F78" s="141" t="s">
        <v>57</v>
      </c>
      <c r="G78" s="141" t="s">
        <v>324</v>
      </c>
      <c r="H78" s="141" t="s">
        <v>325</v>
      </c>
      <c r="I78" s="141" t="s">
        <v>57</v>
      </c>
      <c r="J78" s="141" t="s">
        <v>326</v>
      </c>
      <c r="K78" s="141" t="s">
        <v>90</v>
      </c>
      <c r="L78" s="143" t="s">
        <v>327</v>
      </c>
      <c r="M78" s="142" t="s">
        <v>328</v>
      </c>
      <c r="N78" s="143" t="s">
        <v>361</v>
      </c>
      <c r="O78" s="143" t="s">
        <v>362</v>
      </c>
      <c r="P78" s="141"/>
      <c r="Q78" s="141" t="s">
        <v>358</v>
      </c>
    </row>
    <row r="79" spans="1:17" ht="30">
      <c r="A79" s="141"/>
      <c r="B79" s="37" t="s">
        <v>330</v>
      </c>
      <c r="C79" s="141"/>
      <c r="D79" s="142"/>
      <c r="E79" s="141"/>
      <c r="F79" s="141"/>
      <c r="G79" s="141"/>
      <c r="H79" s="141"/>
      <c r="I79" s="141"/>
      <c r="J79" s="141"/>
      <c r="K79" s="141"/>
      <c r="L79" s="143"/>
      <c r="M79" s="142"/>
      <c r="N79" s="143"/>
      <c r="O79" s="143"/>
      <c r="P79" s="141"/>
      <c r="Q79" s="141"/>
    </row>
    <row r="80" spans="1:17" ht="30">
      <c r="A80" s="141"/>
      <c r="B80" s="37" t="s">
        <v>360</v>
      </c>
      <c r="C80" s="141"/>
      <c r="D80" s="142"/>
      <c r="E80" s="141"/>
      <c r="F80" s="141"/>
      <c r="G80" s="141"/>
      <c r="H80" s="141"/>
      <c r="I80" s="141"/>
      <c r="J80" s="141"/>
      <c r="K80" s="141"/>
      <c r="L80" s="143"/>
      <c r="M80" s="142"/>
      <c r="N80" s="143"/>
      <c r="O80" s="143"/>
      <c r="P80" s="141"/>
      <c r="Q80" s="141"/>
    </row>
    <row r="81" spans="1:17" ht="30">
      <c r="A81" s="141"/>
      <c r="B81" s="37" t="s">
        <v>332</v>
      </c>
      <c r="C81" s="141"/>
      <c r="D81" s="142"/>
      <c r="E81" s="141"/>
      <c r="F81" s="141"/>
      <c r="G81" s="141"/>
      <c r="H81" s="141"/>
      <c r="I81" s="141"/>
      <c r="J81" s="141"/>
      <c r="K81" s="141"/>
      <c r="L81" s="143"/>
      <c r="M81" s="142"/>
      <c r="N81" s="143"/>
      <c r="O81" s="143"/>
      <c r="P81" s="141"/>
      <c r="Q81" s="141"/>
    </row>
    <row r="82" spans="1:17" ht="15" customHeight="1">
      <c r="A82" s="141">
        <v>20</v>
      </c>
      <c r="B82" s="36">
        <v>202259099990000</v>
      </c>
      <c r="C82" s="141">
        <v>859600111</v>
      </c>
      <c r="D82" s="142" t="s">
        <v>322</v>
      </c>
      <c r="E82" s="141" t="s">
        <v>323</v>
      </c>
      <c r="F82" s="141" t="s">
        <v>57</v>
      </c>
      <c r="G82" s="141" t="s">
        <v>324</v>
      </c>
      <c r="H82" s="141" t="s">
        <v>325</v>
      </c>
      <c r="I82" s="141" t="s">
        <v>57</v>
      </c>
      <c r="J82" s="141" t="s">
        <v>347</v>
      </c>
      <c r="K82" s="141" t="s">
        <v>364</v>
      </c>
      <c r="L82" s="143" t="s">
        <v>327</v>
      </c>
      <c r="M82" s="142" t="s">
        <v>328</v>
      </c>
      <c r="N82" s="143" t="s">
        <v>365</v>
      </c>
      <c r="O82" s="143" t="s">
        <v>366</v>
      </c>
      <c r="P82" s="141"/>
      <c r="Q82" s="141" t="s">
        <v>329</v>
      </c>
    </row>
    <row r="83" spans="1:17" ht="30">
      <c r="A83" s="141"/>
      <c r="B83" s="37" t="s">
        <v>330</v>
      </c>
      <c r="C83" s="141"/>
      <c r="D83" s="142"/>
      <c r="E83" s="141"/>
      <c r="F83" s="141"/>
      <c r="G83" s="141"/>
      <c r="H83" s="141"/>
      <c r="I83" s="141"/>
      <c r="J83" s="141"/>
      <c r="K83" s="141"/>
      <c r="L83" s="143"/>
      <c r="M83" s="142"/>
      <c r="N83" s="143"/>
      <c r="O83" s="143"/>
      <c r="P83" s="141"/>
      <c r="Q83" s="141"/>
    </row>
    <row r="84" spans="1:17" ht="30">
      <c r="A84" s="141"/>
      <c r="B84" s="37" t="s">
        <v>363</v>
      </c>
      <c r="C84" s="141"/>
      <c r="D84" s="142"/>
      <c r="E84" s="141"/>
      <c r="F84" s="141"/>
      <c r="G84" s="141"/>
      <c r="H84" s="141"/>
      <c r="I84" s="141"/>
      <c r="J84" s="141"/>
      <c r="K84" s="141"/>
      <c r="L84" s="143"/>
      <c r="M84" s="142"/>
      <c r="N84" s="143"/>
      <c r="O84" s="143"/>
      <c r="P84" s="141"/>
      <c r="Q84" s="141"/>
    </row>
    <row r="85" spans="1:17" ht="30">
      <c r="A85" s="141"/>
      <c r="B85" s="37" t="s">
        <v>332</v>
      </c>
      <c r="C85" s="141"/>
      <c r="D85" s="142"/>
      <c r="E85" s="141"/>
      <c r="F85" s="141"/>
      <c r="G85" s="141"/>
      <c r="H85" s="141"/>
      <c r="I85" s="141"/>
      <c r="J85" s="141"/>
      <c r="K85" s="141"/>
      <c r="L85" s="143"/>
      <c r="M85" s="142"/>
      <c r="N85" s="143"/>
      <c r="O85" s="143"/>
      <c r="P85" s="141"/>
      <c r="Q85" s="141"/>
    </row>
    <row r="86" spans="1:17" ht="45" customHeight="1">
      <c r="A86" s="141">
        <v>21</v>
      </c>
      <c r="B86" s="36">
        <v>202259099990000</v>
      </c>
      <c r="C86" s="141">
        <v>843000111</v>
      </c>
      <c r="D86" s="142" t="s">
        <v>322</v>
      </c>
      <c r="E86" s="141" t="s">
        <v>323</v>
      </c>
      <c r="F86" s="141" t="s">
        <v>57</v>
      </c>
      <c r="G86" s="141" t="s">
        <v>324</v>
      </c>
      <c r="H86" s="141" t="s">
        <v>325</v>
      </c>
      <c r="I86" s="141" t="s">
        <v>57</v>
      </c>
      <c r="J86" s="141" t="s">
        <v>347</v>
      </c>
      <c r="K86" s="141" t="s">
        <v>53</v>
      </c>
      <c r="L86" s="143" t="s">
        <v>327</v>
      </c>
      <c r="M86" s="142" t="s">
        <v>328</v>
      </c>
      <c r="N86" s="143" t="s">
        <v>367</v>
      </c>
      <c r="O86" s="143" t="s">
        <v>368</v>
      </c>
      <c r="P86" s="141"/>
      <c r="Q86" s="141" t="s">
        <v>358</v>
      </c>
    </row>
    <row r="87" spans="1:17" ht="30">
      <c r="A87" s="141"/>
      <c r="B87" s="37" t="s">
        <v>330</v>
      </c>
      <c r="C87" s="141"/>
      <c r="D87" s="142"/>
      <c r="E87" s="141"/>
      <c r="F87" s="141"/>
      <c r="G87" s="141"/>
      <c r="H87" s="141"/>
      <c r="I87" s="141"/>
      <c r="J87" s="141"/>
      <c r="K87" s="141"/>
      <c r="L87" s="143"/>
      <c r="M87" s="142"/>
      <c r="N87" s="143"/>
      <c r="O87" s="143"/>
      <c r="P87" s="141"/>
      <c r="Q87" s="141"/>
    </row>
    <row r="88" spans="1:17" ht="30">
      <c r="A88" s="141"/>
      <c r="B88" s="37" t="s">
        <v>363</v>
      </c>
      <c r="C88" s="141"/>
      <c r="D88" s="142"/>
      <c r="E88" s="141"/>
      <c r="F88" s="141"/>
      <c r="G88" s="141"/>
      <c r="H88" s="141"/>
      <c r="I88" s="141"/>
      <c r="J88" s="141"/>
      <c r="K88" s="141"/>
      <c r="L88" s="143"/>
      <c r="M88" s="142"/>
      <c r="N88" s="143"/>
      <c r="O88" s="143"/>
      <c r="P88" s="141"/>
      <c r="Q88" s="141"/>
    </row>
    <row r="89" spans="1:17" ht="30">
      <c r="A89" s="141"/>
      <c r="B89" s="37" t="s">
        <v>332</v>
      </c>
      <c r="C89" s="141"/>
      <c r="D89" s="142"/>
      <c r="E89" s="141"/>
      <c r="F89" s="141"/>
      <c r="G89" s="141"/>
      <c r="H89" s="141"/>
      <c r="I89" s="141"/>
      <c r="J89" s="141"/>
      <c r="K89" s="141"/>
      <c r="L89" s="143"/>
      <c r="M89" s="142"/>
      <c r="N89" s="143"/>
      <c r="O89" s="143"/>
      <c r="P89" s="141"/>
      <c r="Q89" s="141"/>
    </row>
    <row r="90" spans="1:17" ht="15">
      <c r="A90" s="141">
        <v>22</v>
      </c>
      <c r="B90" s="36">
        <v>202259099990000</v>
      </c>
      <c r="C90" s="141">
        <v>843000111</v>
      </c>
      <c r="D90" s="142" t="s">
        <v>322</v>
      </c>
      <c r="E90" s="141" t="s">
        <v>323</v>
      </c>
      <c r="F90" s="141" t="s">
        <v>57</v>
      </c>
      <c r="G90" s="141" t="s">
        <v>324</v>
      </c>
      <c r="H90" s="141" t="s">
        <v>325</v>
      </c>
      <c r="I90" s="141" t="s">
        <v>57</v>
      </c>
      <c r="J90" s="141" t="s">
        <v>347</v>
      </c>
      <c r="K90" s="141" t="s">
        <v>479</v>
      </c>
      <c r="L90" s="143" t="s">
        <v>327</v>
      </c>
      <c r="M90" s="142" t="s">
        <v>328</v>
      </c>
      <c r="N90" s="143" t="s">
        <v>576</v>
      </c>
      <c r="O90" s="143" t="s">
        <v>577</v>
      </c>
      <c r="P90" s="141"/>
      <c r="Q90" s="141" t="s">
        <v>358</v>
      </c>
    </row>
    <row r="91" spans="1:17" ht="30">
      <c r="A91" s="141"/>
      <c r="B91" s="37" t="s">
        <v>330</v>
      </c>
      <c r="C91" s="141"/>
      <c r="D91" s="142"/>
      <c r="E91" s="141"/>
      <c r="F91" s="141"/>
      <c r="G91" s="141"/>
      <c r="H91" s="141"/>
      <c r="I91" s="141"/>
      <c r="J91" s="141"/>
      <c r="K91" s="141"/>
      <c r="L91" s="143"/>
      <c r="M91" s="142"/>
      <c r="N91" s="143"/>
      <c r="O91" s="143"/>
      <c r="P91" s="141"/>
      <c r="Q91" s="141"/>
    </row>
    <row r="92" spans="1:17" ht="30">
      <c r="A92" s="141"/>
      <c r="B92" s="37" t="s">
        <v>363</v>
      </c>
      <c r="C92" s="141"/>
      <c r="D92" s="142"/>
      <c r="E92" s="141"/>
      <c r="F92" s="141"/>
      <c r="G92" s="141"/>
      <c r="H92" s="141"/>
      <c r="I92" s="141"/>
      <c r="J92" s="141"/>
      <c r="K92" s="141"/>
      <c r="L92" s="143"/>
      <c r="M92" s="142"/>
      <c r="N92" s="143"/>
      <c r="O92" s="143"/>
      <c r="P92" s="141"/>
      <c r="Q92" s="141"/>
    </row>
    <row r="93" spans="1:17" ht="30">
      <c r="A93" s="141"/>
      <c r="B93" s="37" t="s">
        <v>332</v>
      </c>
      <c r="C93" s="141"/>
      <c r="D93" s="142"/>
      <c r="E93" s="141"/>
      <c r="F93" s="141"/>
      <c r="G93" s="141"/>
      <c r="H93" s="141"/>
      <c r="I93" s="141"/>
      <c r="J93" s="141"/>
      <c r="K93" s="141"/>
      <c r="L93" s="143"/>
      <c r="M93" s="142"/>
      <c r="N93" s="143"/>
      <c r="O93" s="143"/>
      <c r="P93" s="141"/>
      <c r="Q93" s="141"/>
    </row>
    <row r="94" spans="1:17" ht="45" customHeight="1">
      <c r="A94" s="141">
        <v>23</v>
      </c>
      <c r="B94" s="36">
        <v>202259099990000</v>
      </c>
      <c r="C94" s="141">
        <v>859901911</v>
      </c>
      <c r="D94" s="142" t="s">
        <v>322</v>
      </c>
      <c r="E94" s="141" t="s">
        <v>323</v>
      </c>
      <c r="F94" s="141" t="s">
        <v>57</v>
      </c>
      <c r="G94" s="141" t="s">
        <v>324</v>
      </c>
      <c r="H94" s="141" t="s">
        <v>325</v>
      </c>
      <c r="I94" s="141" t="s">
        <v>57</v>
      </c>
      <c r="J94" s="141" t="s">
        <v>326</v>
      </c>
      <c r="K94" s="141" t="s">
        <v>289</v>
      </c>
      <c r="L94" s="143" t="s">
        <v>327</v>
      </c>
      <c r="M94" s="142" t="s">
        <v>328</v>
      </c>
      <c r="N94" s="143" t="s">
        <v>370</v>
      </c>
      <c r="O94" s="143" t="s">
        <v>371</v>
      </c>
      <c r="P94" s="141"/>
      <c r="Q94" s="141" t="s">
        <v>499</v>
      </c>
    </row>
    <row r="95" spans="1:17" ht="30">
      <c r="A95" s="141"/>
      <c r="B95" s="37" t="s">
        <v>330</v>
      </c>
      <c r="C95" s="141"/>
      <c r="D95" s="142"/>
      <c r="E95" s="141"/>
      <c r="F95" s="141"/>
      <c r="G95" s="141"/>
      <c r="H95" s="141"/>
      <c r="I95" s="141"/>
      <c r="J95" s="141"/>
      <c r="K95" s="141"/>
      <c r="L95" s="143"/>
      <c r="M95" s="142"/>
      <c r="N95" s="143"/>
      <c r="O95" s="143"/>
      <c r="P95" s="141"/>
      <c r="Q95" s="141"/>
    </row>
    <row r="96" spans="1:17" ht="30">
      <c r="A96" s="141"/>
      <c r="B96" s="37" t="s">
        <v>369</v>
      </c>
      <c r="C96" s="141"/>
      <c r="D96" s="142"/>
      <c r="E96" s="141"/>
      <c r="F96" s="141"/>
      <c r="G96" s="141"/>
      <c r="H96" s="141"/>
      <c r="I96" s="141"/>
      <c r="J96" s="141"/>
      <c r="K96" s="141"/>
      <c r="L96" s="143"/>
      <c r="M96" s="142"/>
      <c r="N96" s="143"/>
      <c r="O96" s="143"/>
      <c r="P96" s="141"/>
      <c r="Q96" s="141"/>
    </row>
    <row r="97" spans="1:17" ht="30">
      <c r="A97" s="141"/>
      <c r="B97" s="37" t="s">
        <v>332</v>
      </c>
      <c r="C97" s="141"/>
      <c r="D97" s="142"/>
      <c r="E97" s="141"/>
      <c r="F97" s="141"/>
      <c r="G97" s="141"/>
      <c r="H97" s="141"/>
      <c r="I97" s="141"/>
      <c r="J97" s="141"/>
      <c r="K97" s="141"/>
      <c r="L97" s="143"/>
      <c r="M97" s="142"/>
      <c r="N97" s="143"/>
      <c r="O97" s="143"/>
      <c r="P97" s="141"/>
      <c r="Q97" s="141"/>
    </row>
    <row r="98" spans="1:17" ht="15">
      <c r="A98" s="141">
        <v>24</v>
      </c>
      <c r="B98" s="36">
        <v>202259099990000</v>
      </c>
      <c r="C98" s="141">
        <v>721120011</v>
      </c>
      <c r="D98" s="142" t="s">
        <v>322</v>
      </c>
      <c r="E98" s="145"/>
      <c r="F98" s="141" t="s">
        <v>57</v>
      </c>
      <c r="G98" s="141" t="s">
        <v>324</v>
      </c>
      <c r="H98" s="141" t="s">
        <v>373</v>
      </c>
      <c r="I98" s="141" t="s">
        <v>57</v>
      </c>
      <c r="J98" s="141" t="s">
        <v>374</v>
      </c>
      <c r="K98" s="141" t="s">
        <v>375</v>
      </c>
      <c r="L98" s="143" t="s">
        <v>327</v>
      </c>
      <c r="M98" s="142" t="s">
        <v>328</v>
      </c>
      <c r="N98" s="143" t="s">
        <v>377</v>
      </c>
      <c r="O98" s="143" t="s">
        <v>378</v>
      </c>
      <c r="P98" s="141"/>
      <c r="Q98" s="141" t="s">
        <v>329</v>
      </c>
    </row>
    <row r="99" spans="1:17" ht="30">
      <c r="A99" s="141"/>
      <c r="B99" s="37" t="s">
        <v>330</v>
      </c>
      <c r="C99" s="141"/>
      <c r="D99" s="142"/>
      <c r="E99" s="145"/>
      <c r="F99" s="141"/>
      <c r="G99" s="141"/>
      <c r="H99" s="141"/>
      <c r="I99" s="141"/>
      <c r="J99" s="141"/>
      <c r="K99" s="141"/>
      <c r="L99" s="143"/>
      <c r="M99" s="142"/>
      <c r="N99" s="143"/>
      <c r="O99" s="143"/>
      <c r="P99" s="141"/>
      <c r="Q99" s="141"/>
    </row>
    <row r="100" spans="1:17" ht="30">
      <c r="A100" s="141"/>
      <c r="B100" s="37" t="s">
        <v>372</v>
      </c>
      <c r="C100" s="141"/>
      <c r="D100" s="142"/>
      <c r="E100" s="145"/>
      <c r="F100" s="141"/>
      <c r="G100" s="141"/>
      <c r="H100" s="141"/>
      <c r="I100" s="141"/>
      <c r="J100" s="141"/>
      <c r="K100" s="141"/>
      <c r="L100" s="143"/>
      <c r="M100" s="142"/>
      <c r="N100" s="143"/>
      <c r="O100" s="143"/>
      <c r="P100" s="141"/>
      <c r="Q100" s="141"/>
    </row>
    <row r="101" spans="1:17" ht="30">
      <c r="A101" s="141"/>
      <c r="B101" s="37" t="s">
        <v>332</v>
      </c>
      <c r="C101" s="141"/>
      <c r="D101" s="142"/>
      <c r="E101" s="145"/>
      <c r="F101" s="141"/>
      <c r="G101" s="141"/>
      <c r="H101" s="141"/>
      <c r="I101" s="141"/>
      <c r="J101" s="141"/>
      <c r="K101" s="141"/>
      <c r="L101" s="143"/>
      <c r="M101" s="142"/>
      <c r="N101" s="143"/>
      <c r="O101" s="143"/>
      <c r="P101" s="141"/>
      <c r="Q101" s="141"/>
    </row>
    <row r="102" spans="1:17" ht="15" customHeight="1">
      <c r="A102" s="141">
        <v>25</v>
      </c>
      <c r="B102" s="36">
        <v>202259099990000</v>
      </c>
      <c r="C102" s="141">
        <v>853300011</v>
      </c>
      <c r="D102" s="142" t="s">
        <v>322</v>
      </c>
      <c r="E102" s="141" t="s">
        <v>323</v>
      </c>
      <c r="F102" s="141" t="s">
        <v>57</v>
      </c>
      <c r="G102" s="141" t="s">
        <v>324</v>
      </c>
      <c r="H102" s="141" t="s">
        <v>325</v>
      </c>
      <c r="I102" s="141" t="s">
        <v>92</v>
      </c>
      <c r="J102" s="141" t="s">
        <v>333</v>
      </c>
      <c r="K102" s="141" t="s">
        <v>133</v>
      </c>
      <c r="L102" s="143" t="s">
        <v>327</v>
      </c>
      <c r="M102" s="142" t="s">
        <v>328</v>
      </c>
      <c r="N102" s="143" t="s">
        <v>497</v>
      </c>
      <c r="O102" s="143" t="s">
        <v>498</v>
      </c>
      <c r="P102" s="141"/>
      <c r="Q102" s="141" t="s">
        <v>358</v>
      </c>
    </row>
    <row r="103" spans="1:17" ht="30">
      <c r="A103" s="141"/>
      <c r="B103" s="37" t="s">
        <v>330</v>
      </c>
      <c r="C103" s="141"/>
      <c r="D103" s="142"/>
      <c r="E103" s="141"/>
      <c r="F103" s="141"/>
      <c r="G103" s="141"/>
      <c r="H103" s="141"/>
      <c r="I103" s="141"/>
      <c r="J103" s="141"/>
      <c r="K103" s="141"/>
      <c r="L103" s="143"/>
      <c r="M103" s="142"/>
      <c r="N103" s="143"/>
      <c r="O103" s="143"/>
      <c r="P103" s="141"/>
      <c r="Q103" s="141"/>
    </row>
    <row r="104" spans="1:17" ht="30">
      <c r="A104" s="141"/>
      <c r="B104" s="37" t="s">
        <v>376</v>
      </c>
      <c r="C104" s="141"/>
      <c r="D104" s="142"/>
      <c r="E104" s="141"/>
      <c r="F104" s="141"/>
      <c r="G104" s="141"/>
      <c r="H104" s="141"/>
      <c r="I104" s="141"/>
      <c r="J104" s="141"/>
      <c r="K104" s="141"/>
      <c r="L104" s="143"/>
      <c r="M104" s="142"/>
      <c r="N104" s="143"/>
      <c r="O104" s="143"/>
      <c r="P104" s="141"/>
      <c r="Q104" s="141"/>
    </row>
    <row r="105" spans="1:17" ht="30">
      <c r="A105" s="141"/>
      <c r="B105" s="37" t="s">
        <v>332</v>
      </c>
      <c r="C105" s="141"/>
      <c r="D105" s="142"/>
      <c r="E105" s="141"/>
      <c r="F105" s="141"/>
      <c r="G105" s="141"/>
      <c r="H105" s="141"/>
      <c r="I105" s="141"/>
      <c r="J105" s="141"/>
      <c r="K105" s="141"/>
      <c r="L105" s="143"/>
      <c r="M105" s="142"/>
      <c r="N105" s="143"/>
      <c r="O105" s="143"/>
      <c r="P105" s="141"/>
      <c r="Q105" s="141"/>
    </row>
    <row r="106" spans="1:17" ht="15">
      <c r="A106" s="141">
        <v>26</v>
      </c>
      <c r="B106" s="36">
        <v>202259099990000</v>
      </c>
      <c r="C106" s="141">
        <v>547300111</v>
      </c>
      <c r="D106" s="142" t="s">
        <v>322</v>
      </c>
      <c r="E106" s="141" t="s">
        <v>323</v>
      </c>
      <c r="F106" s="141" t="s">
        <v>57</v>
      </c>
      <c r="G106" s="141" t="s">
        <v>324</v>
      </c>
      <c r="H106" s="141" t="s">
        <v>325</v>
      </c>
      <c r="I106" s="141" t="s">
        <v>57</v>
      </c>
      <c r="J106" s="141" t="s">
        <v>347</v>
      </c>
      <c r="K106" s="141" t="s">
        <v>500</v>
      </c>
      <c r="L106" s="143" t="s">
        <v>327</v>
      </c>
      <c r="M106" s="142" t="s">
        <v>328</v>
      </c>
      <c r="N106" s="143" t="s">
        <v>510</v>
      </c>
      <c r="O106" s="143" t="s">
        <v>511</v>
      </c>
      <c r="P106" s="141"/>
      <c r="Q106" s="141" t="s">
        <v>358</v>
      </c>
    </row>
    <row r="107" spans="1:17" ht="30">
      <c r="A107" s="141"/>
      <c r="B107" s="37" t="s">
        <v>330</v>
      </c>
      <c r="C107" s="141"/>
      <c r="D107" s="142"/>
      <c r="E107" s="141"/>
      <c r="F107" s="141"/>
      <c r="G107" s="141"/>
      <c r="H107" s="141"/>
      <c r="I107" s="141"/>
      <c r="J107" s="141"/>
      <c r="K107" s="141"/>
      <c r="L107" s="143"/>
      <c r="M107" s="142"/>
      <c r="N107" s="143"/>
      <c r="O107" s="143"/>
      <c r="P107" s="141"/>
      <c r="Q107" s="141"/>
    </row>
    <row r="108" spans="1:17" ht="30">
      <c r="A108" s="141"/>
      <c r="B108" s="37" t="s">
        <v>509</v>
      </c>
      <c r="C108" s="141"/>
      <c r="D108" s="142"/>
      <c r="E108" s="141"/>
      <c r="F108" s="141"/>
      <c r="G108" s="141"/>
      <c r="H108" s="141"/>
      <c r="I108" s="141"/>
      <c r="J108" s="141"/>
      <c r="K108" s="141"/>
      <c r="L108" s="143"/>
      <c r="M108" s="142"/>
      <c r="N108" s="143"/>
      <c r="O108" s="143"/>
      <c r="P108" s="141"/>
      <c r="Q108" s="141"/>
    </row>
    <row r="109" spans="1:17" ht="30">
      <c r="A109" s="141"/>
      <c r="B109" s="37" t="s">
        <v>332</v>
      </c>
      <c r="C109" s="141"/>
      <c r="D109" s="142"/>
      <c r="E109" s="141"/>
      <c r="F109" s="141"/>
      <c r="G109" s="141"/>
      <c r="H109" s="141"/>
      <c r="I109" s="141"/>
      <c r="J109" s="141"/>
      <c r="K109" s="141"/>
      <c r="L109" s="143"/>
      <c r="M109" s="142"/>
      <c r="N109" s="143"/>
      <c r="O109" s="143"/>
      <c r="P109" s="141"/>
      <c r="Q109" s="141"/>
    </row>
    <row r="110" spans="1:18" ht="30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6" t="s">
        <v>578</v>
      </c>
      <c r="P110" s="16" t="s">
        <v>579</v>
      </c>
      <c r="Q110" s="145"/>
      <c r="R110" s="145"/>
    </row>
  </sheetData>
  <sheetProtection/>
  <mergeCells count="425">
    <mergeCell ref="Q106:Q109"/>
    <mergeCell ref="A110:N110"/>
    <mergeCell ref="Q110:R110"/>
    <mergeCell ref="K106:K109"/>
    <mergeCell ref="L106:L109"/>
    <mergeCell ref="M106:M109"/>
    <mergeCell ref="N106:N109"/>
    <mergeCell ref="O106:O109"/>
    <mergeCell ref="P106:P109"/>
    <mergeCell ref="Q102:Q105"/>
    <mergeCell ref="A106:A109"/>
    <mergeCell ref="C106:C109"/>
    <mergeCell ref="D106:D109"/>
    <mergeCell ref="E106:E109"/>
    <mergeCell ref="F106:F109"/>
    <mergeCell ref="G106:G109"/>
    <mergeCell ref="H106:H109"/>
    <mergeCell ref="I106:I109"/>
    <mergeCell ref="J106:J109"/>
    <mergeCell ref="K102:K105"/>
    <mergeCell ref="L102:L105"/>
    <mergeCell ref="M102:M105"/>
    <mergeCell ref="N102:N105"/>
    <mergeCell ref="O102:O105"/>
    <mergeCell ref="P102:P105"/>
    <mergeCell ref="Q98:Q101"/>
    <mergeCell ref="A102:A105"/>
    <mergeCell ref="C102:C105"/>
    <mergeCell ref="D102:D105"/>
    <mergeCell ref="E102:E105"/>
    <mergeCell ref="F102:F105"/>
    <mergeCell ref="G102:G105"/>
    <mergeCell ref="H102:H105"/>
    <mergeCell ref="I102:I105"/>
    <mergeCell ref="J102:J105"/>
    <mergeCell ref="K98:K101"/>
    <mergeCell ref="L98:L101"/>
    <mergeCell ref="M98:M101"/>
    <mergeCell ref="N98:N101"/>
    <mergeCell ref="O98:O101"/>
    <mergeCell ref="P98:P101"/>
    <mergeCell ref="Q94:Q97"/>
    <mergeCell ref="A98:A101"/>
    <mergeCell ref="C98:C101"/>
    <mergeCell ref="D98:D101"/>
    <mergeCell ref="E98:E101"/>
    <mergeCell ref="F98:F101"/>
    <mergeCell ref="G98:G101"/>
    <mergeCell ref="H98:H101"/>
    <mergeCell ref="I98:I101"/>
    <mergeCell ref="J98:J101"/>
    <mergeCell ref="K94:K97"/>
    <mergeCell ref="L94:L97"/>
    <mergeCell ref="M94:M97"/>
    <mergeCell ref="N94:N97"/>
    <mergeCell ref="O94:O97"/>
    <mergeCell ref="P94:P97"/>
    <mergeCell ref="Q90:Q93"/>
    <mergeCell ref="A94:A97"/>
    <mergeCell ref="C94:C97"/>
    <mergeCell ref="D94:D97"/>
    <mergeCell ref="E94:E97"/>
    <mergeCell ref="F94:F97"/>
    <mergeCell ref="G94:G97"/>
    <mergeCell ref="H94:H97"/>
    <mergeCell ref="I94:I97"/>
    <mergeCell ref="J94:J97"/>
    <mergeCell ref="K90:K93"/>
    <mergeCell ref="L90:L93"/>
    <mergeCell ref="M90:M93"/>
    <mergeCell ref="N90:N93"/>
    <mergeCell ref="O90:O93"/>
    <mergeCell ref="P90:P93"/>
    <mergeCell ref="Q86:Q89"/>
    <mergeCell ref="A90:A93"/>
    <mergeCell ref="C90:C93"/>
    <mergeCell ref="D90:D93"/>
    <mergeCell ref="E90:E93"/>
    <mergeCell ref="F90:F93"/>
    <mergeCell ref="G90:G93"/>
    <mergeCell ref="H90:H93"/>
    <mergeCell ref="I90:I93"/>
    <mergeCell ref="J90:J93"/>
    <mergeCell ref="K86:K89"/>
    <mergeCell ref="L86:L89"/>
    <mergeCell ref="M86:M89"/>
    <mergeCell ref="N86:N89"/>
    <mergeCell ref="O86:O89"/>
    <mergeCell ref="P86:P89"/>
    <mergeCell ref="Q82:Q85"/>
    <mergeCell ref="A86:A89"/>
    <mergeCell ref="C86:C89"/>
    <mergeCell ref="D86:D89"/>
    <mergeCell ref="E86:E89"/>
    <mergeCell ref="F86:F89"/>
    <mergeCell ref="G86:G89"/>
    <mergeCell ref="H86:H89"/>
    <mergeCell ref="I86:I89"/>
    <mergeCell ref="J86:J89"/>
    <mergeCell ref="K82:K85"/>
    <mergeCell ref="L82:L85"/>
    <mergeCell ref="M82:M85"/>
    <mergeCell ref="N82:N85"/>
    <mergeCell ref="O82:O85"/>
    <mergeCell ref="P82:P85"/>
    <mergeCell ref="Q78:Q81"/>
    <mergeCell ref="A82:A85"/>
    <mergeCell ref="C82:C85"/>
    <mergeCell ref="D82:D85"/>
    <mergeCell ref="E82:E85"/>
    <mergeCell ref="F82:F85"/>
    <mergeCell ref="G82:G85"/>
    <mergeCell ref="H82:H85"/>
    <mergeCell ref="I82:I85"/>
    <mergeCell ref="J82:J85"/>
    <mergeCell ref="K78:K81"/>
    <mergeCell ref="L78:L81"/>
    <mergeCell ref="M78:M81"/>
    <mergeCell ref="N78:N81"/>
    <mergeCell ref="O78:O81"/>
    <mergeCell ref="P78:P81"/>
    <mergeCell ref="Q74:Q77"/>
    <mergeCell ref="A78:A81"/>
    <mergeCell ref="C78:C81"/>
    <mergeCell ref="D78:D81"/>
    <mergeCell ref="E78:E81"/>
    <mergeCell ref="F78:F81"/>
    <mergeCell ref="G78:G81"/>
    <mergeCell ref="H78:H81"/>
    <mergeCell ref="I78:I81"/>
    <mergeCell ref="J78:J81"/>
    <mergeCell ref="K74:K77"/>
    <mergeCell ref="L74:L77"/>
    <mergeCell ref="M74:M77"/>
    <mergeCell ref="N74:N77"/>
    <mergeCell ref="O74:O77"/>
    <mergeCell ref="P74:P77"/>
    <mergeCell ref="Q70:Q73"/>
    <mergeCell ref="A74:A77"/>
    <mergeCell ref="C74:C77"/>
    <mergeCell ref="D74:D77"/>
    <mergeCell ref="E74:E77"/>
    <mergeCell ref="F74:F77"/>
    <mergeCell ref="G74:G77"/>
    <mergeCell ref="H74:H77"/>
    <mergeCell ref="I74:I77"/>
    <mergeCell ref="J74:J77"/>
    <mergeCell ref="K70:K73"/>
    <mergeCell ref="L70:L73"/>
    <mergeCell ref="M70:M73"/>
    <mergeCell ref="N70:N73"/>
    <mergeCell ref="O70:O73"/>
    <mergeCell ref="P70:P73"/>
    <mergeCell ref="Q66:Q69"/>
    <mergeCell ref="A70:A73"/>
    <mergeCell ref="C70:C73"/>
    <mergeCell ref="D70:D73"/>
    <mergeCell ref="E70:E73"/>
    <mergeCell ref="F70:F73"/>
    <mergeCell ref="G70:G73"/>
    <mergeCell ref="H70:H73"/>
    <mergeCell ref="I70:I73"/>
    <mergeCell ref="J70:J73"/>
    <mergeCell ref="K66:K69"/>
    <mergeCell ref="L66:L69"/>
    <mergeCell ref="M66:M69"/>
    <mergeCell ref="N66:N69"/>
    <mergeCell ref="O66:O69"/>
    <mergeCell ref="P66:P69"/>
    <mergeCell ref="Q62:Q65"/>
    <mergeCell ref="A66:A69"/>
    <mergeCell ref="C66:C69"/>
    <mergeCell ref="D66:D69"/>
    <mergeCell ref="E66:E69"/>
    <mergeCell ref="F66:F69"/>
    <mergeCell ref="G66:G69"/>
    <mergeCell ref="H66:H69"/>
    <mergeCell ref="I66:I69"/>
    <mergeCell ref="J66:J69"/>
    <mergeCell ref="K62:K65"/>
    <mergeCell ref="L62:L65"/>
    <mergeCell ref="M62:M65"/>
    <mergeCell ref="N62:N65"/>
    <mergeCell ref="O62:O65"/>
    <mergeCell ref="P62:P65"/>
    <mergeCell ref="Q58:Q61"/>
    <mergeCell ref="A62:A65"/>
    <mergeCell ref="C62:C65"/>
    <mergeCell ref="D62:D65"/>
    <mergeCell ref="E62:E65"/>
    <mergeCell ref="F62:F65"/>
    <mergeCell ref="G62:G65"/>
    <mergeCell ref="H62:H65"/>
    <mergeCell ref="I62:I65"/>
    <mergeCell ref="J62:J65"/>
    <mergeCell ref="K58:K61"/>
    <mergeCell ref="L58:L61"/>
    <mergeCell ref="M58:M61"/>
    <mergeCell ref="N58:N61"/>
    <mergeCell ref="O58:O61"/>
    <mergeCell ref="P58:P61"/>
    <mergeCell ref="Q54:Q57"/>
    <mergeCell ref="A58:A61"/>
    <mergeCell ref="C58:C61"/>
    <mergeCell ref="D58:D61"/>
    <mergeCell ref="E58:E61"/>
    <mergeCell ref="F58:F61"/>
    <mergeCell ref="G58:G61"/>
    <mergeCell ref="H58:H61"/>
    <mergeCell ref="I58:I61"/>
    <mergeCell ref="J58:J61"/>
    <mergeCell ref="K54:K57"/>
    <mergeCell ref="L54:L57"/>
    <mergeCell ref="M54:M57"/>
    <mergeCell ref="N54:N57"/>
    <mergeCell ref="O54:O57"/>
    <mergeCell ref="P54:P57"/>
    <mergeCell ref="Q50:Q53"/>
    <mergeCell ref="A54:A57"/>
    <mergeCell ref="C54:C57"/>
    <mergeCell ref="D54:D57"/>
    <mergeCell ref="E54:E57"/>
    <mergeCell ref="F54:F57"/>
    <mergeCell ref="G54:G57"/>
    <mergeCell ref="H54:H57"/>
    <mergeCell ref="I54:I57"/>
    <mergeCell ref="J54:J57"/>
    <mergeCell ref="K50:K53"/>
    <mergeCell ref="L50:L53"/>
    <mergeCell ref="M50:M53"/>
    <mergeCell ref="N50:N53"/>
    <mergeCell ref="O50:O53"/>
    <mergeCell ref="P50:P53"/>
    <mergeCell ref="Q46:Q49"/>
    <mergeCell ref="A50:A53"/>
    <mergeCell ref="C50:C53"/>
    <mergeCell ref="D50:D53"/>
    <mergeCell ref="E50:E53"/>
    <mergeCell ref="F50:F53"/>
    <mergeCell ref="G50:G53"/>
    <mergeCell ref="H50:H53"/>
    <mergeCell ref="I50:I53"/>
    <mergeCell ref="J50:J53"/>
    <mergeCell ref="K46:K49"/>
    <mergeCell ref="L46:L49"/>
    <mergeCell ref="M46:M49"/>
    <mergeCell ref="N46:N49"/>
    <mergeCell ref="O46:O49"/>
    <mergeCell ref="P46:P49"/>
    <mergeCell ref="Q42:Q45"/>
    <mergeCell ref="A46:A49"/>
    <mergeCell ref="C46:C49"/>
    <mergeCell ref="D46:D49"/>
    <mergeCell ref="E46:E49"/>
    <mergeCell ref="F46:F49"/>
    <mergeCell ref="G46:G49"/>
    <mergeCell ref="H46:H49"/>
    <mergeCell ref="I46:I49"/>
    <mergeCell ref="J46:J49"/>
    <mergeCell ref="K42:K45"/>
    <mergeCell ref="L42:L45"/>
    <mergeCell ref="M42:M45"/>
    <mergeCell ref="N42:N45"/>
    <mergeCell ref="O42:O45"/>
    <mergeCell ref="P42:P45"/>
    <mergeCell ref="Q38:Q41"/>
    <mergeCell ref="A42:A45"/>
    <mergeCell ref="C42:C45"/>
    <mergeCell ref="D42:D45"/>
    <mergeCell ref="E42:E45"/>
    <mergeCell ref="F42:F45"/>
    <mergeCell ref="G42:G45"/>
    <mergeCell ref="H42:H45"/>
    <mergeCell ref="I42:I45"/>
    <mergeCell ref="J42:J45"/>
    <mergeCell ref="K38:K41"/>
    <mergeCell ref="L38:L41"/>
    <mergeCell ref="M38:M41"/>
    <mergeCell ref="N38:N41"/>
    <mergeCell ref="O38:O41"/>
    <mergeCell ref="P38:P41"/>
    <mergeCell ref="Q34:Q37"/>
    <mergeCell ref="A38:A41"/>
    <mergeCell ref="C38:C41"/>
    <mergeCell ref="D38:D41"/>
    <mergeCell ref="E38:E41"/>
    <mergeCell ref="F38:F41"/>
    <mergeCell ref="G38:G41"/>
    <mergeCell ref="H38:H41"/>
    <mergeCell ref="I38:I41"/>
    <mergeCell ref="J38:J41"/>
    <mergeCell ref="K34:K37"/>
    <mergeCell ref="L34:L37"/>
    <mergeCell ref="M34:M37"/>
    <mergeCell ref="N34:N37"/>
    <mergeCell ref="O34:O37"/>
    <mergeCell ref="P34:P37"/>
    <mergeCell ref="Q30:Q33"/>
    <mergeCell ref="A34:A37"/>
    <mergeCell ref="C34:C37"/>
    <mergeCell ref="D34:D37"/>
    <mergeCell ref="E34:E37"/>
    <mergeCell ref="F34:F37"/>
    <mergeCell ref="G34:G37"/>
    <mergeCell ref="H34:H37"/>
    <mergeCell ref="I34:I37"/>
    <mergeCell ref="J34:J37"/>
    <mergeCell ref="K30:K33"/>
    <mergeCell ref="L30:L33"/>
    <mergeCell ref="M30:M33"/>
    <mergeCell ref="N30:N33"/>
    <mergeCell ref="O30:O33"/>
    <mergeCell ref="P30:P33"/>
    <mergeCell ref="Q26:Q29"/>
    <mergeCell ref="A30:A33"/>
    <mergeCell ref="C30:C33"/>
    <mergeCell ref="D30:D33"/>
    <mergeCell ref="E30:E33"/>
    <mergeCell ref="F30:F33"/>
    <mergeCell ref="G30:G33"/>
    <mergeCell ref="H30:H33"/>
    <mergeCell ref="I30:I33"/>
    <mergeCell ref="J30:J33"/>
    <mergeCell ref="K26:K29"/>
    <mergeCell ref="L26:L29"/>
    <mergeCell ref="M26:M29"/>
    <mergeCell ref="N26:N29"/>
    <mergeCell ref="O26:O29"/>
    <mergeCell ref="P26:P29"/>
    <mergeCell ref="Q22:Q25"/>
    <mergeCell ref="A26:A29"/>
    <mergeCell ref="C26:C29"/>
    <mergeCell ref="D26:D29"/>
    <mergeCell ref="E26:E29"/>
    <mergeCell ref="F26:F29"/>
    <mergeCell ref="G26:G29"/>
    <mergeCell ref="H26:H29"/>
    <mergeCell ref="I26:I29"/>
    <mergeCell ref="J26:J29"/>
    <mergeCell ref="K22:K25"/>
    <mergeCell ref="L22:L25"/>
    <mergeCell ref="M22:M25"/>
    <mergeCell ref="N22:N25"/>
    <mergeCell ref="O22:O25"/>
    <mergeCell ref="P22:P25"/>
    <mergeCell ref="Q18:Q21"/>
    <mergeCell ref="A22:A25"/>
    <mergeCell ref="C22:C25"/>
    <mergeCell ref="D22:D25"/>
    <mergeCell ref="E22:E25"/>
    <mergeCell ref="F22:F25"/>
    <mergeCell ref="G22:G25"/>
    <mergeCell ref="H22:H25"/>
    <mergeCell ref="I22:I25"/>
    <mergeCell ref="J22:J25"/>
    <mergeCell ref="K18:K21"/>
    <mergeCell ref="L18:L21"/>
    <mergeCell ref="M18:M21"/>
    <mergeCell ref="N18:N21"/>
    <mergeCell ref="O18:O21"/>
    <mergeCell ref="P18:P21"/>
    <mergeCell ref="Q14:Q17"/>
    <mergeCell ref="A18:A21"/>
    <mergeCell ref="C18:C21"/>
    <mergeCell ref="D18:D21"/>
    <mergeCell ref="E18:E21"/>
    <mergeCell ref="F18:F21"/>
    <mergeCell ref="G18:G21"/>
    <mergeCell ref="H18:H21"/>
    <mergeCell ref="I18:I21"/>
    <mergeCell ref="J18:J21"/>
    <mergeCell ref="K14:K17"/>
    <mergeCell ref="L14:L17"/>
    <mergeCell ref="M14:M17"/>
    <mergeCell ref="N14:N17"/>
    <mergeCell ref="O14:O17"/>
    <mergeCell ref="P14:P17"/>
    <mergeCell ref="Q10:Q13"/>
    <mergeCell ref="A14:A17"/>
    <mergeCell ref="C14:C17"/>
    <mergeCell ref="D14:D17"/>
    <mergeCell ref="E14:E17"/>
    <mergeCell ref="F14:F17"/>
    <mergeCell ref="G14:G17"/>
    <mergeCell ref="H14:H17"/>
    <mergeCell ref="I14:I17"/>
    <mergeCell ref="J14:J17"/>
    <mergeCell ref="K10:K13"/>
    <mergeCell ref="L10:L13"/>
    <mergeCell ref="M10:M13"/>
    <mergeCell ref="N10:N13"/>
    <mergeCell ref="O10:O13"/>
    <mergeCell ref="P10:P13"/>
    <mergeCell ref="Q6:Q9"/>
    <mergeCell ref="A10:A13"/>
    <mergeCell ref="C10:C13"/>
    <mergeCell ref="D10:D13"/>
    <mergeCell ref="E10:E13"/>
    <mergeCell ref="F10:F13"/>
    <mergeCell ref="G10:G13"/>
    <mergeCell ref="H10:H13"/>
    <mergeCell ref="I10:I13"/>
    <mergeCell ref="J10:J13"/>
    <mergeCell ref="K6:K9"/>
    <mergeCell ref="L6:L9"/>
    <mergeCell ref="M6:M9"/>
    <mergeCell ref="N6:N9"/>
    <mergeCell ref="O6:O9"/>
    <mergeCell ref="P6:P9"/>
    <mergeCell ref="A4:J4"/>
    <mergeCell ref="A6:A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C1:J1"/>
    <mergeCell ref="A2:B2"/>
    <mergeCell ref="C2:J2"/>
    <mergeCell ref="A3:B3"/>
    <mergeCell ref="C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6"/>
  <sheetViews>
    <sheetView zoomScalePageLayoutView="0" workbookViewId="0" topLeftCell="A138">
      <selection activeCell="N163" sqref="N163"/>
    </sheetView>
  </sheetViews>
  <sheetFormatPr defaultColWidth="11.421875" defaultRowHeight="15"/>
  <cols>
    <col min="1" max="1" width="40.140625" style="6" bestFit="1" customWidth="1"/>
    <col min="2" max="2" width="14.00390625" style="6" bestFit="1" customWidth="1"/>
    <col min="3" max="3" width="6.8515625" style="6" customWidth="1"/>
    <col min="4" max="4" width="9.8515625" style="6" customWidth="1"/>
    <col min="5" max="5" width="15.00390625" style="6" bestFit="1" customWidth="1"/>
    <col min="6" max="6" width="8.57421875" style="6" customWidth="1"/>
    <col min="7" max="7" width="11.421875" style="6" customWidth="1"/>
    <col min="8" max="8" width="8.00390625" style="6" customWidth="1"/>
    <col min="9" max="9" width="8.140625" style="6" customWidth="1"/>
    <col min="10" max="10" width="4.8515625" style="6" customWidth="1"/>
    <col min="11" max="11" width="9.28125" style="6" customWidth="1"/>
    <col min="12" max="12" width="7.28125" style="6" customWidth="1"/>
    <col min="13" max="13" width="8.28125" style="6" customWidth="1"/>
    <col min="14" max="14" width="6.57421875" style="6" customWidth="1"/>
    <col min="15" max="15" width="9.421875" style="6" customWidth="1"/>
    <col min="16" max="16" width="9.7109375" style="6" customWidth="1"/>
    <col min="17" max="17" width="10.421875" style="44" customWidth="1"/>
    <col min="18" max="16384" width="11.421875" style="6" customWidth="1"/>
  </cols>
  <sheetData>
    <row r="1" spans="1:2" ht="15">
      <c r="A1" s="4" t="s">
        <v>257</v>
      </c>
      <c r="B1" s="5">
        <v>2022</v>
      </c>
    </row>
    <row r="2" spans="1:2" ht="15">
      <c r="A2" s="4" t="s">
        <v>258</v>
      </c>
      <c r="B2" s="7" t="s">
        <v>1</v>
      </c>
    </row>
    <row r="3" ht="15">
      <c r="A3" s="8" t="s">
        <v>259</v>
      </c>
    </row>
    <row r="4" ht="15">
      <c r="A4" s="4" t="s">
        <v>527</v>
      </c>
    </row>
    <row r="5" spans="1:17" ht="15">
      <c r="A5" s="9"/>
      <c r="B5" s="10" t="s">
        <v>260</v>
      </c>
      <c r="C5" s="10" t="s">
        <v>261</v>
      </c>
      <c r="D5" s="10" t="s">
        <v>262</v>
      </c>
      <c r="E5" s="10" t="s">
        <v>263</v>
      </c>
      <c r="F5" s="10" t="s">
        <v>264</v>
      </c>
      <c r="G5" s="10" t="s">
        <v>265</v>
      </c>
      <c r="H5" s="10" t="s">
        <v>266</v>
      </c>
      <c r="I5" s="10" t="s">
        <v>267</v>
      </c>
      <c r="J5" s="10" t="s">
        <v>268</v>
      </c>
      <c r="K5" s="10" t="s">
        <v>269</v>
      </c>
      <c r="L5" s="10" t="s">
        <v>270</v>
      </c>
      <c r="M5" s="10" t="s">
        <v>271</v>
      </c>
      <c r="N5" s="10" t="s">
        <v>272</v>
      </c>
      <c r="O5" s="10" t="s">
        <v>273</v>
      </c>
      <c r="P5" s="10" t="s">
        <v>274</v>
      </c>
      <c r="Q5" s="45" t="s">
        <v>275</v>
      </c>
    </row>
    <row r="6" spans="1:17" ht="15">
      <c r="A6" s="9">
        <v>1</v>
      </c>
      <c r="B6" s="9">
        <v>2022</v>
      </c>
      <c r="C6" s="9">
        <v>590</v>
      </c>
      <c r="D6" s="11" t="s">
        <v>35</v>
      </c>
      <c r="E6" s="11" t="s">
        <v>36</v>
      </c>
      <c r="F6" s="11" t="s">
        <v>37</v>
      </c>
      <c r="G6" s="11" t="s">
        <v>38</v>
      </c>
      <c r="H6" s="11" t="s">
        <v>39</v>
      </c>
      <c r="I6" s="11" t="s">
        <v>40</v>
      </c>
      <c r="J6" s="11" t="s">
        <v>39</v>
      </c>
      <c r="K6" s="11" t="s">
        <v>44</v>
      </c>
      <c r="L6" s="11" t="s">
        <v>107</v>
      </c>
      <c r="M6" s="11" t="s">
        <v>43</v>
      </c>
      <c r="N6" s="11" t="s">
        <v>40</v>
      </c>
      <c r="O6" s="11" t="s">
        <v>36</v>
      </c>
      <c r="P6" s="11" t="s">
        <v>36</v>
      </c>
      <c r="Q6" s="46" t="s">
        <v>457</v>
      </c>
    </row>
    <row r="7" spans="1:17" ht="15">
      <c r="A7" s="9">
        <v>2</v>
      </c>
      <c r="B7" s="9">
        <v>2022</v>
      </c>
      <c r="C7" s="9">
        <v>590</v>
      </c>
      <c r="D7" s="11" t="s">
        <v>35</v>
      </c>
      <c r="E7" s="11" t="s">
        <v>36</v>
      </c>
      <c r="F7" s="11" t="s">
        <v>37</v>
      </c>
      <c r="G7" s="11" t="s">
        <v>38</v>
      </c>
      <c r="H7" s="11" t="s">
        <v>40</v>
      </c>
      <c r="I7" s="11" t="s">
        <v>390</v>
      </c>
      <c r="J7" s="11" t="s">
        <v>39</v>
      </c>
      <c r="K7" s="11" t="s">
        <v>44</v>
      </c>
      <c r="L7" s="11" t="s">
        <v>101</v>
      </c>
      <c r="M7" s="11" t="s">
        <v>43</v>
      </c>
      <c r="N7" s="11" t="s">
        <v>77</v>
      </c>
      <c r="O7" s="11" t="s">
        <v>78</v>
      </c>
      <c r="P7" s="11" t="s">
        <v>79</v>
      </c>
      <c r="Q7" s="46" t="s">
        <v>528</v>
      </c>
    </row>
    <row r="8" spans="1:17" ht="15">
      <c r="A8" s="9">
        <v>3</v>
      </c>
      <c r="B8" s="9">
        <v>2022</v>
      </c>
      <c r="C8" s="9">
        <v>590</v>
      </c>
      <c r="D8" s="11" t="s">
        <v>35</v>
      </c>
      <c r="E8" s="11" t="s">
        <v>36</v>
      </c>
      <c r="F8" s="11" t="s">
        <v>37</v>
      </c>
      <c r="G8" s="11" t="s">
        <v>38</v>
      </c>
      <c r="H8" s="11" t="s">
        <v>40</v>
      </c>
      <c r="I8" s="11" t="s">
        <v>80</v>
      </c>
      <c r="J8" s="11" t="s">
        <v>39</v>
      </c>
      <c r="K8" s="11" t="s">
        <v>44</v>
      </c>
      <c r="L8" s="11" t="s">
        <v>441</v>
      </c>
      <c r="M8" s="11" t="s">
        <v>43</v>
      </c>
      <c r="N8" s="11" t="s">
        <v>394</v>
      </c>
      <c r="O8" s="11" t="s">
        <v>36</v>
      </c>
      <c r="P8" s="11" t="s">
        <v>36</v>
      </c>
      <c r="Q8" s="46" t="s">
        <v>458</v>
      </c>
    </row>
    <row r="9" spans="1:17" ht="15">
      <c r="A9" s="9">
        <v>4</v>
      </c>
      <c r="B9" s="9">
        <v>2022</v>
      </c>
      <c r="C9" s="9">
        <v>590</v>
      </c>
      <c r="D9" s="11" t="s">
        <v>35</v>
      </c>
      <c r="E9" s="11" t="s">
        <v>36</v>
      </c>
      <c r="F9" s="11" t="s">
        <v>37</v>
      </c>
      <c r="G9" s="11" t="s">
        <v>38</v>
      </c>
      <c r="H9" s="11" t="s">
        <v>39</v>
      </c>
      <c r="I9" s="11" t="s">
        <v>40</v>
      </c>
      <c r="J9" s="11" t="s">
        <v>39</v>
      </c>
      <c r="K9" s="11" t="s">
        <v>64</v>
      </c>
      <c r="L9" s="11" t="s">
        <v>50</v>
      </c>
      <c r="M9" s="11" t="s">
        <v>43</v>
      </c>
      <c r="N9" s="11" t="s">
        <v>40</v>
      </c>
      <c r="O9" s="11" t="s">
        <v>36</v>
      </c>
      <c r="P9" s="11" t="s">
        <v>36</v>
      </c>
      <c r="Q9" s="46" t="s">
        <v>459</v>
      </c>
    </row>
    <row r="10" spans="1:17" ht="15">
      <c r="A10" s="9">
        <v>5</v>
      </c>
      <c r="B10" s="9">
        <v>2022</v>
      </c>
      <c r="C10" s="9">
        <v>590</v>
      </c>
      <c r="D10" s="11" t="s">
        <v>35</v>
      </c>
      <c r="E10" s="11" t="s">
        <v>36</v>
      </c>
      <c r="F10" s="11" t="s">
        <v>37</v>
      </c>
      <c r="G10" s="11" t="s">
        <v>38</v>
      </c>
      <c r="H10" s="11" t="s">
        <v>39</v>
      </c>
      <c r="I10" s="11" t="s">
        <v>40</v>
      </c>
      <c r="J10" s="11" t="s">
        <v>39</v>
      </c>
      <c r="K10" s="11" t="s">
        <v>44</v>
      </c>
      <c r="L10" s="11" t="s">
        <v>96</v>
      </c>
      <c r="M10" s="11" t="s">
        <v>43</v>
      </c>
      <c r="N10" s="11" t="s">
        <v>40</v>
      </c>
      <c r="O10" s="11" t="s">
        <v>36</v>
      </c>
      <c r="P10" s="11" t="s">
        <v>36</v>
      </c>
      <c r="Q10" s="46" t="s">
        <v>521</v>
      </c>
    </row>
    <row r="11" spans="1:17" ht="15">
      <c r="A11" s="9">
        <v>6</v>
      </c>
      <c r="B11" s="9">
        <v>2022</v>
      </c>
      <c r="C11" s="9">
        <v>590</v>
      </c>
      <c r="D11" s="11" t="s">
        <v>35</v>
      </c>
      <c r="E11" s="11" t="s">
        <v>36</v>
      </c>
      <c r="F11" s="11" t="s">
        <v>37</v>
      </c>
      <c r="G11" s="11" t="s">
        <v>38</v>
      </c>
      <c r="H11" s="11" t="s">
        <v>39</v>
      </c>
      <c r="I11" s="11" t="s">
        <v>40</v>
      </c>
      <c r="J11" s="11" t="s">
        <v>39</v>
      </c>
      <c r="K11" s="11" t="s">
        <v>44</v>
      </c>
      <c r="L11" s="11" t="s">
        <v>134</v>
      </c>
      <c r="M11" s="11" t="s">
        <v>43</v>
      </c>
      <c r="N11" s="11" t="s">
        <v>40</v>
      </c>
      <c r="O11" s="11" t="s">
        <v>36</v>
      </c>
      <c r="P11" s="11" t="s">
        <v>36</v>
      </c>
      <c r="Q11" s="46" t="s">
        <v>529</v>
      </c>
    </row>
    <row r="12" spans="1:17" ht="15">
      <c r="A12" s="9">
        <v>7</v>
      </c>
      <c r="B12" s="9">
        <v>2022</v>
      </c>
      <c r="C12" s="9">
        <v>590</v>
      </c>
      <c r="D12" s="11" t="s">
        <v>35</v>
      </c>
      <c r="E12" s="11" t="s">
        <v>36</v>
      </c>
      <c r="F12" s="11" t="s">
        <v>37</v>
      </c>
      <c r="G12" s="11" t="s">
        <v>38</v>
      </c>
      <c r="H12" s="11" t="s">
        <v>39</v>
      </c>
      <c r="I12" s="11" t="s">
        <v>40</v>
      </c>
      <c r="J12" s="11" t="s">
        <v>39</v>
      </c>
      <c r="K12" s="11" t="s">
        <v>44</v>
      </c>
      <c r="L12" s="11" t="s">
        <v>113</v>
      </c>
      <c r="M12" s="11" t="s">
        <v>43</v>
      </c>
      <c r="N12" s="11" t="s">
        <v>40</v>
      </c>
      <c r="O12" s="11" t="s">
        <v>36</v>
      </c>
      <c r="P12" s="11" t="s">
        <v>36</v>
      </c>
      <c r="Q12" s="46" t="s">
        <v>522</v>
      </c>
    </row>
    <row r="13" spans="1:17" ht="15">
      <c r="A13" s="9">
        <v>8</v>
      </c>
      <c r="B13" s="9">
        <v>2022</v>
      </c>
      <c r="C13" s="9">
        <v>590</v>
      </c>
      <c r="D13" s="11" t="s">
        <v>35</v>
      </c>
      <c r="E13" s="11" t="s">
        <v>36</v>
      </c>
      <c r="F13" s="11" t="s">
        <v>37</v>
      </c>
      <c r="G13" s="11" t="s">
        <v>38</v>
      </c>
      <c r="H13" s="11" t="s">
        <v>39</v>
      </c>
      <c r="I13" s="11" t="s">
        <v>40</v>
      </c>
      <c r="J13" s="11" t="s">
        <v>39</v>
      </c>
      <c r="K13" s="11" t="s">
        <v>103</v>
      </c>
      <c r="L13" s="11" t="s">
        <v>42</v>
      </c>
      <c r="M13" s="11" t="s">
        <v>43</v>
      </c>
      <c r="N13" s="11" t="s">
        <v>40</v>
      </c>
      <c r="O13" s="11" t="s">
        <v>36</v>
      </c>
      <c r="P13" s="11" t="s">
        <v>36</v>
      </c>
      <c r="Q13" s="46" t="s">
        <v>456</v>
      </c>
    </row>
    <row r="14" spans="1:17" ht="15">
      <c r="A14" s="9">
        <v>9</v>
      </c>
      <c r="B14" s="9">
        <v>2022</v>
      </c>
      <c r="C14" s="9">
        <v>590</v>
      </c>
      <c r="D14" s="11" t="s">
        <v>35</v>
      </c>
      <c r="E14" s="11" t="s">
        <v>36</v>
      </c>
      <c r="F14" s="11" t="s">
        <v>37</v>
      </c>
      <c r="G14" s="11" t="s">
        <v>38</v>
      </c>
      <c r="H14" s="11" t="s">
        <v>39</v>
      </c>
      <c r="I14" s="11" t="s">
        <v>40</v>
      </c>
      <c r="J14" s="11" t="s">
        <v>39</v>
      </c>
      <c r="K14" s="11" t="s">
        <v>86</v>
      </c>
      <c r="L14" s="11" t="s">
        <v>42</v>
      </c>
      <c r="M14" s="11" t="s">
        <v>43</v>
      </c>
      <c r="N14" s="11" t="s">
        <v>40</v>
      </c>
      <c r="O14" s="11" t="s">
        <v>36</v>
      </c>
      <c r="P14" s="11" t="s">
        <v>36</v>
      </c>
      <c r="Q14" s="46" t="s">
        <v>530</v>
      </c>
    </row>
    <row r="15" spans="1:17" ht="15">
      <c r="A15" s="9">
        <v>10</v>
      </c>
      <c r="B15" s="9">
        <v>2022</v>
      </c>
      <c r="C15" s="9">
        <v>590</v>
      </c>
      <c r="D15" s="11" t="s">
        <v>35</v>
      </c>
      <c r="E15" s="11" t="s">
        <v>36</v>
      </c>
      <c r="F15" s="11" t="s">
        <v>37</v>
      </c>
      <c r="G15" s="11" t="s">
        <v>38</v>
      </c>
      <c r="H15" s="11" t="s">
        <v>39</v>
      </c>
      <c r="I15" s="11" t="s">
        <v>40</v>
      </c>
      <c r="J15" s="11" t="s">
        <v>39</v>
      </c>
      <c r="K15" s="11" t="s">
        <v>44</v>
      </c>
      <c r="L15" s="11" t="s">
        <v>72</v>
      </c>
      <c r="M15" s="11" t="s">
        <v>43</v>
      </c>
      <c r="N15" s="11" t="s">
        <v>40</v>
      </c>
      <c r="O15" s="11" t="s">
        <v>36</v>
      </c>
      <c r="P15" s="11" t="s">
        <v>36</v>
      </c>
      <c r="Q15" s="46" t="s">
        <v>484</v>
      </c>
    </row>
    <row r="16" spans="1:17" ht="15">
      <c r="A16" s="9">
        <v>11</v>
      </c>
      <c r="B16" s="9">
        <v>2022</v>
      </c>
      <c r="C16" s="9">
        <v>590</v>
      </c>
      <c r="D16" s="11" t="s">
        <v>35</v>
      </c>
      <c r="E16" s="11" t="s">
        <v>36</v>
      </c>
      <c r="F16" s="11" t="s">
        <v>37</v>
      </c>
      <c r="G16" s="11" t="s">
        <v>38</v>
      </c>
      <c r="H16" s="11" t="s">
        <v>40</v>
      </c>
      <c r="I16" s="11" t="s">
        <v>80</v>
      </c>
      <c r="J16" s="11" t="s">
        <v>39</v>
      </c>
      <c r="K16" s="11" t="s">
        <v>44</v>
      </c>
      <c r="L16" s="11" t="s">
        <v>428</v>
      </c>
      <c r="M16" s="11" t="s">
        <v>43</v>
      </c>
      <c r="N16" s="11" t="s">
        <v>77</v>
      </c>
      <c r="O16" s="11" t="s">
        <v>78</v>
      </c>
      <c r="P16" s="11" t="s">
        <v>79</v>
      </c>
      <c r="Q16" s="46" t="s">
        <v>531</v>
      </c>
    </row>
    <row r="17" spans="1:17" ht="15">
      <c r="A17" s="9">
        <v>12</v>
      </c>
      <c r="B17" s="9">
        <v>2022</v>
      </c>
      <c r="C17" s="9">
        <v>590</v>
      </c>
      <c r="D17" s="11" t="s">
        <v>35</v>
      </c>
      <c r="E17" s="11" t="s">
        <v>36</v>
      </c>
      <c r="F17" s="11" t="s">
        <v>37</v>
      </c>
      <c r="G17" s="11" t="s">
        <v>38</v>
      </c>
      <c r="H17" s="11" t="s">
        <v>40</v>
      </c>
      <c r="I17" s="11" t="s">
        <v>80</v>
      </c>
      <c r="J17" s="11" t="s">
        <v>39</v>
      </c>
      <c r="K17" s="11" t="s">
        <v>44</v>
      </c>
      <c r="L17" s="11" t="s">
        <v>76</v>
      </c>
      <c r="M17" s="11" t="s">
        <v>43</v>
      </c>
      <c r="N17" s="11" t="s">
        <v>394</v>
      </c>
      <c r="O17" s="11" t="s">
        <v>36</v>
      </c>
      <c r="P17" s="11" t="s">
        <v>36</v>
      </c>
      <c r="Q17" s="46" t="s">
        <v>469</v>
      </c>
    </row>
    <row r="18" spans="1:17" ht="15">
      <c r="A18" s="9">
        <v>13</v>
      </c>
      <c r="B18" s="9">
        <v>2022</v>
      </c>
      <c r="C18" s="9">
        <v>590</v>
      </c>
      <c r="D18" s="11" t="s">
        <v>35</v>
      </c>
      <c r="E18" s="11" t="s">
        <v>36</v>
      </c>
      <c r="F18" s="11" t="s">
        <v>37</v>
      </c>
      <c r="G18" s="11" t="s">
        <v>38</v>
      </c>
      <c r="H18" s="11" t="s">
        <v>39</v>
      </c>
      <c r="I18" s="11" t="s">
        <v>40</v>
      </c>
      <c r="J18" s="11" t="s">
        <v>39</v>
      </c>
      <c r="K18" s="11" t="s">
        <v>64</v>
      </c>
      <c r="L18" s="11" t="s">
        <v>83</v>
      </c>
      <c r="M18" s="11" t="s">
        <v>43</v>
      </c>
      <c r="N18" s="11" t="s">
        <v>40</v>
      </c>
      <c r="O18" s="11" t="s">
        <v>36</v>
      </c>
      <c r="P18" s="11" t="s">
        <v>36</v>
      </c>
      <c r="Q18" s="46" t="s">
        <v>472</v>
      </c>
    </row>
    <row r="19" spans="1:17" ht="15">
      <c r="A19" s="9">
        <v>14</v>
      </c>
      <c r="B19" s="9">
        <v>2022</v>
      </c>
      <c r="C19" s="9">
        <v>590</v>
      </c>
      <c r="D19" s="11" t="s">
        <v>35</v>
      </c>
      <c r="E19" s="11" t="s">
        <v>36</v>
      </c>
      <c r="F19" s="11" t="s">
        <v>37</v>
      </c>
      <c r="G19" s="11" t="s">
        <v>38</v>
      </c>
      <c r="H19" s="11" t="s">
        <v>39</v>
      </c>
      <c r="I19" s="11" t="s">
        <v>40</v>
      </c>
      <c r="J19" s="11" t="s">
        <v>39</v>
      </c>
      <c r="K19" s="11" t="s">
        <v>82</v>
      </c>
      <c r="L19" s="11" t="s">
        <v>83</v>
      </c>
      <c r="M19" s="11" t="s">
        <v>43</v>
      </c>
      <c r="N19" s="11" t="s">
        <v>40</v>
      </c>
      <c r="O19" s="11" t="s">
        <v>36</v>
      </c>
      <c r="P19" s="11" t="s">
        <v>36</v>
      </c>
      <c r="Q19" s="46" t="s">
        <v>473</v>
      </c>
    </row>
    <row r="20" spans="1:17" ht="15">
      <c r="A20" s="9">
        <v>15</v>
      </c>
      <c r="B20" s="9">
        <v>2022</v>
      </c>
      <c r="C20" s="9">
        <v>590</v>
      </c>
      <c r="D20" s="11" t="s">
        <v>35</v>
      </c>
      <c r="E20" s="11" t="s">
        <v>36</v>
      </c>
      <c r="F20" s="11" t="s">
        <v>37</v>
      </c>
      <c r="G20" s="11" t="s">
        <v>38</v>
      </c>
      <c r="H20" s="11" t="s">
        <v>39</v>
      </c>
      <c r="I20" s="11" t="s">
        <v>40</v>
      </c>
      <c r="J20" s="11" t="s">
        <v>39</v>
      </c>
      <c r="K20" s="11" t="s">
        <v>64</v>
      </c>
      <c r="L20" s="11" t="s">
        <v>84</v>
      </c>
      <c r="M20" s="11" t="s">
        <v>43</v>
      </c>
      <c r="N20" s="11" t="s">
        <v>40</v>
      </c>
      <c r="O20" s="11" t="s">
        <v>36</v>
      </c>
      <c r="P20" s="11" t="s">
        <v>36</v>
      </c>
      <c r="Q20" s="46" t="s">
        <v>474</v>
      </c>
    </row>
    <row r="21" spans="1:17" ht="15">
      <c r="A21" s="9">
        <v>16</v>
      </c>
      <c r="B21" s="9">
        <v>2022</v>
      </c>
      <c r="C21" s="9">
        <v>590</v>
      </c>
      <c r="D21" s="11" t="s">
        <v>35</v>
      </c>
      <c r="E21" s="11" t="s">
        <v>36</v>
      </c>
      <c r="F21" s="11" t="s">
        <v>37</v>
      </c>
      <c r="G21" s="11" t="s">
        <v>38</v>
      </c>
      <c r="H21" s="11" t="s">
        <v>39</v>
      </c>
      <c r="I21" s="11" t="s">
        <v>40</v>
      </c>
      <c r="J21" s="11" t="s">
        <v>39</v>
      </c>
      <c r="K21" s="11" t="s">
        <v>82</v>
      </c>
      <c r="L21" s="11" t="s">
        <v>50</v>
      </c>
      <c r="M21" s="11" t="s">
        <v>43</v>
      </c>
      <c r="N21" s="11" t="s">
        <v>40</v>
      </c>
      <c r="O21" s="11" t="s">
        <v>36</v>
      </c>
      <c r="P21" s="11" t="s">
        <v>36</v>
      </c>
      <c r="Q21" s="46" t="s">
        <v>477</v>
      </c>
    </row>
    <row r="22" spans="1:17" ht="15">
      <c r="A22" s="9">
        <v>17</v>
      </c>
      <c r="B22" s="9">
        <v>2022</v>
      </c>
      <c r="C22" s="9">
        <v>590</v>
      </c>
      <c r="D22" s="11" t="s">
        <v>35</v>
      </c>
      <c r="E22" s="11" t="s">
        <v>36</v>
      </c>
      <c r="F22" s="11" t="s">
        <v>37</v>
      </c>
      <c r="G22" s="11" t="s">
        <v>38</v>
      </c>
      <c r="H22" s="11" t="s">
        <v>39</v>
      </c>
      <c r="I22" s="11" t="s">
        <v>40</v>
      </c>
      <c r="J22" s="11" t="s">
        <v>39</v>
      </c>
      <c r="K22" s="11" t="s">
        <v>87</v>
      </c>
      <c r="L22" s="11" t="s">
        <v>50</v>
      </c>
      <c r="M22" s="11" t="s">
        <v>43</v>
      </c>
      <c r="N22" s="11" t="s">
        <v>40</v>
      </c>
      <c r="O22" s="11" t="s">
        <v>36</v>
      </c>
      <c r="P22" s="11" t="s">
        <v>36</v>
      </c>
      <c r="Q22" s="46" t="s">
        <v>461</v>
      </c>
    </row>
    <row r="23" spans="1:17" ht="15">
      <c r="A23" s="9">
        <v>18</v>
      </c>
      <c r="B23" s="9">
        <v>2022</v>
      </c>
      <c r="C23" s="9">
        <v>590</v>
      </c>
      <c r="D23" s="11" t="s">
        <v>35</v>
      </c>
      <c r="E23" s="11" t="s">
        <v>36</v>
      </c>
      <c r="F23" s="11" t="s">
        <v>37</v>
      </c>
      <c r="G23" s="11" t="s">
        <v>38</v>
      </c>
      <c r="H23" s="11" t="s">
        <v>39</v>
      </c>
      <c r="I23" s="11" t="s">
        <v>40</v>
      </c>
      <c r="J23" s="11" t="s">
        <v>39</v>
      </c>
      <c r="K23" s="11" t="s">
        <v>103</v>
      </c>
      <c r="L23" s="11" t="s">
        <v>65</v>
      </c>
      <c r="M23" s="11" t="s">
        <v>43</v>
      </c>
      <c r="N23" s="11" t="s">
        <v>40</v>
      </c>
      <c r="O23" s="11" t="s">
        <v>36</v>
      </c>
      <c r="P23" s="11" t="s">
        <v>36</v>
      </c>
      <c r="Q23" s="46" t="s">
        <v>524</v>
      </c>
    </row>
    <row r="24" spans="1:17" ht="15">
      <c r="A24" s="9">
        <v>19</v>
      </c>
      <c r="B24" s="9">
        <v>2022</v>
      </c>
      <c r="C24" s="9">
        <v>590</v>
      </c>
      <c r="D24" s="11" t="s">
        <v>35</v>
      </c>
      <c r="E24" s="11" t="s">
        <v>36</v>
      </c>
      <c r="F24" s="11" t="s">
        <v>37</v>
      </c>
      <c r="G24" s="11" t="s">
        <v>38</v>
      </c>
      <c r="H24" s="11" t="s">
        <v>39</v>
      </c>
      <c r="I24" s="11" t="s">
        <v>40</v>
      </c>
      <c r="J24" s="11" t="s">
        <v>39</v>
      </c>
      <c r="K24" s="11" t="s">
        <v>87</v>
      </c>
      <c r="L24" s="11" t="s">
        <v>65</v>
      </c>
      <c r="M24" s="11" t="s">
        <v>43</v>
      </c>
      <c r="N24" s="11" t="s">
        <v>40</v>
      </c>
      <c r="O24" s="11" t="s">
        <v>36</v>
      </c>
      <c r="P24" s="11" t="s">
        <v>36</v>
      </c>
      <c r="Q24" s="46" t="s">
        <v>276</v>
      </c>
    </row>
    <row r="25" spans="1:17" ht="15">
      <c r="A25" s="9">
        <v>20</v>
      </c>
      <c r="B25" s="9">
        <v>2022</v>
      </c>
      <c r="C25" s="9">
        <v>590</v>
      </c>
      <c r="D25" s="11" t="s">
        <v>35</v>
      </c>
      <c r="E25" s="11" t="s">
        <v>36</v>
      </c>
      <c r="F25" s="11" t="s">
        <v>37</v>
      </c>
      <c r="G25" s="11" t="s">
        <v>38</v>
      </c>
      <c r="H25" s="11" t="s">
        <v>39</v>
      </c>
      <c r="I25" s="11" t="s">
        <v>40</v>
      </c>
      <c r="J25" s="11" t="s">
        <v>39</v>
      </c>
      <c r="K25" s="11" t="s">
        <v>44</v>
      </c>
      <c r="L25" s="11" t="s">
        <v>94</v>
      </c>
      <c r="M25" s="11" t="s">
        <v>43</v>
      </c>
      <c r="N25" s="11" t="s">
        <v>40</v>
      </c>
      <c r="O25" s="11" t="s">
        <v>36</v>
      </c>
      <c r="P25" s="11" t="s">
        <v>36</v>
      </c>
      <c r="Q25" s="46" t="s">
        <v>532</v>
      </c>
    </row>
    <row r="26" spans="1:17" ht="15">
      <c r="A26" s="9">
        <v>21</v>
      </c>
      <c r="B26" s="9">
        <v>2022</v>
      </c>
      <c r="C26" s="9">
        <v>590</v>
      </c>
      <c r="D26" s="11" t="s">
        <v>35</v>
      </c>
      <c r="E26" s="11" t="s">
        <v>36</v>
      </c>
      <c r="F26" s="11" t="s">
        <v>37</v>
      </c>
      <c r="G26" s="11" t="s">
        <v>38</v>
      </c>
      <c r="H26" s="11" t="s">
        <v>39</v>
      </c>
      <c r="I26" s="11" t="s">
        <v>40</v>
      </c>
      <c r="J26" s="11" t="s">
        <v>39</v>
      </c>
      <c r="K26" s="11" t="s">
        <v>44</v>
      </c>
      <c r="L26" s="11" t="s">
        <v>116</v>
      </c>
      <c r="M26" s="11" t="s">
        <v>43</v>
      </c>
      <c r="N26" s="11" t="s">
        <v>40</v>
      </c>
      <c r="O26" s="11" t="s">
        <v>36</v>
      </c>
      <c r="P26" s="11" t="s">
        <v>36</v>
      </c>
      <c r="Q26" s="46" t="s">
        <v>533</v>
      </c>
    </row>
    <row r="27" spans="1:17" ht="15">
      <c r="A27" s="9">
        <v>22</v>
      </c>
      <c r="B27" s="9">
        <v>2022</v>
      </c>
      <c r="C27" s="9">
        <v>590</v>
      </c>
      <c r="D27" s="11" t="s">
        <v>35</v>
      </c>
      <c r="E27" s="11" t="s">
        <v>36</v>
      </c>
      <c r="F27" s="11" t="s">
        <v>37</v>
      </c>
      <c r="G27" s="11" t="s">
        <v>38</v>
      </c>
      <c r="H27" s="11" t="s">
        <v>39</v>
      </c>
      <c r="I27" s="11" t="s">
        <v>40</v>
      </c>
      <c r="J27" s="11" t="s">
        <v>39</v>
      </c>
      <c r="K27" s="11" t="s">
        <v>44</v>
      </c>
      <c r="L27" s="11" t="s">
        <v>70</v>
      </c>
      <c r="M27" s="11" t="s">
        <v>43</v>
      </c>
      <c r="N27" s="11" t="s">
        <v>40</v>
      </c>
      <c r="O27" s="11" t="s">
        <v>36</v>
      </c>
      <c r="P27" s="11" t="s">
        <v>36</v>
      </c>
      <c r="Q27" s="46" t="s">
        <v>534</v>
      </c>
    </row>
    <row r="28" spans="1:17" ht="15">
      <c r="A28" s="9">
        <v>23</v>
      </c>
      <c r="B28" s="9">
        <v>2022</v>
      </c>
      <c r="C28" s="9">
        <v>590</v>
      </c>
      <c r="D28" s="11" t="s">
        <v>35</v>
      </c>
      <c r="E28" s="11" t="s">
        <v>36</v>
      </c>
      <c r="F28" s="11" t="s">
        <v>37</v>
      </c>
      <c r="G28" s="11" t="s">
        <v>38</v>
      </c>
      <c r="H28" s="11" t="s">
        <v>39</v>
      </c>
      <c r="I28" s="11" t="s">
        <v>40</v>
      </c>
      <c r="J28" s="11" t="s">
        <v>39</v>
      </c>
      <c r="K28" s="11" t="s">
        <v>44</v>
      </c>
      <c r="L28" s="11" t="s">
        <v>99</v>
      </c>
      <c r="M28" s="11" t="s">
        <v>43</v>
      </c>
      <c r="N28" s="11" t="s">
        <v>40</v>
      </c>
      <c r="O28" s="11" t="s">
        <v>36</v>
      </c>
      <c r="P28" s="11" t="s">
        <v>36</v>
      </c>
      <c r="Q28" s="46" t="s">
        <v>535</v>
      </c>
    </row>
    <row r="29" spans="1:17" ht="15">
      <c r="A29" s="9">
        <v>24</v>
      </c>
      <c r="B29" s="9">
        <v>2022</v>
      </c>
      <c r="C29" s="9">
        <v>590</v>
      </c>
      <c r="D29" s="11" t="s">
        <v>35</v>
      </c>
      <c r="E29" s="11" t="s">
        <v>36</v>
      </c>
      <c r="F29" s="11" t="s">
        <v>37</v>
      </c>
      <c r="G29" s="11" t="s">
        <v>38</v>
      </c>
      <c r="H29" s="11" t="s">
        <v>39</v>
      </c>
      <c r="I29" s="11" t="s">
        <v>40</v>
      </c>
      <c r="J29" s="11" t="s">
        <v>39</v>
      </c>
      <c r="K29" s="11" t="s">
        <v>44</v>
      </c>
      <c r="L29" s="11" t="s">
        <v>417</v>
      </c>
      <c r="M29" s="11" t="s">
        <v>43</v>
      </c>
      <c r="N29" s="11" t="s">
        <v>40</v>
      </c>
      <c r="O29" s="11" t="s">
        <v>36</v>
      </c>
      <c r="P29" s="11" t="s">
        <v>36</v>
      </c>
      <c r="Q29" s="46" t="s">
        <v>536</v>
      </c>
    </row>
    <row r="30" spans="1:17" ht="15">
      <c r="A30" s="9">
        <v>25</v>
      </c>
      <c r="B30" s="9">
        <v>2022</v>
      </c>
      <c r="C30" s="9">
        <v>590</v>
      </c>
      <c r="D30" s="11" t="s">
        <v>35</v>
      </c>
      <c r="E30" s="11" t="s">
        <v>36</v>
      </c>
      <c r="F30" s="11" t="s">
        <v>37</v>
      </c>
      <c r="G30" s="11" t="s">
        <v>38</v>
      </c>
      <c r="H30" s="11" t="s">
        <v>40</v>
      </c>
      <c r="I30" s="11" t="s">
        <v>40</v>
      </c>
      <c r="J30" s="11" t="s">
        <v>39</v>
      </c>
      <c r="K30" s="11" t="s">
        <v>44</v>
      </c>
      <c r="L30" s="11" t="s">
        <v>468</v>
      </c>
      <c r="M30" s="11" t="s">
        <v>43</v>
      </c>
      <c r="N30" s="11" t="s">
        <v>77</v>
      </c>
      <c r="O30" s="11" t="s">
        <v>78</v>
      </c>
      <c r="P30" s="11" t="s">
        <v>79</v>
      </c>
      <c r="Q30" s="46" t="s">
        <v>537</v>
      </c>
    </row>
    <row r="31" spans="1:17" ht="15">
      <c r="A31" s="9">
        <v>26</v>
      </c>
      <c r="B31" s="9">
        <v>2022</v>
      </c>
      <c r="C31" s="9">
        <v>590</v>
      </c>
      <c r="D31" s="11" t="s">
        <v>35</v>
      </c>
      <c r="E31" s="11" t="s">
        <v>36</v>
      </c>
      <c r="F31" s="11" t="s">
        <v>37</v>
      </c>
      <c r="G31" s="11" t="s">
        <v>38</v>
      </c>
      <c r="H31" s="11" t="s">
        <v>40</v>
      </c>
      <c r="I31" s="11" t="s">
        <v>100</v>
      </c>
      <c r="J31" s="11" t="s">
        <v>39</v>
      </c>
      <c r="K31" s="11" t="s">
        <v>44</v>
      </c>
      <c r="L31" s="11" t="s">
        <v>101</v>
      </c>
      <c r="M31" s="11" t="s">
        <v>43</v>
      </c>
      <c r="N31" s="11" t="s">
        <v>77</v>
      </c>
      <c r="O31" s="11" t="s">
        <v>78</v>
      </c>
      <c r="P31" s="11" t="s">
        <v>79</v>
      </c>
      <c r="Q31" s="46" t="s">
        <v>538</v>
      </c>
    </row>
    <row r="32" spans="1:17" ht="15">
      <c r="A32" s="9">
        <v>27</v>
      </c>
      <c r="B32" s="9">
        <v>2022</v>
      </c>
      <c r="C32" s="9">
        <v>590</v>
      </c>
      <c r="D32" s="11" t="s">
        <v>35</v>
      </c>
      <c r="E32" s="11" t="s">
        <v>36</v>
      </c>
      <c r="F32" s="11" t="s">
        <v>37</v>
      </c>
      <c r="G32" s="11" t="s">
        <v>38</v>
      </c>
      <c r="H32" s="11" t="s">
        <v>40</v>
      </c>
      <c r="I32" s="11" t="s">
        <v>80</v>
      </c>
      <c r="J32" s="11" t="s">
        <v>39</v>
      </c>
      <c r="K32" s="11" t="s">
        <v>44</v>
      </c>
      <c r="L32" s="11" t="s">
        <v>430</v>
      </c>
      <c r="M32" s="11" t="s">
        <v>43</v>
      </c>
      <c r="N32" s="11" t="s">
        <v>77</v>
      </c>
      <c r="O32" s="11" t="s">
        <v>78</v>
      </c>
      <c r="P32" s="11" t="s">
        <v>79</v>
      </c>
      <c r="Q32" s="46" t="s">
        <v>539</v>
      </c>
    </row>
    <row r="33" spans="1:17" ht="15">
      <c r="A33" s="9">
        <v>28</v>
      </c>
      <c r="B33" s="9">
        <v>2022</v>
      </c>
      <c r="C33" s="9">
        <v>590</v>
      </c>
      <c r="D33" s="11" t="s">
        <v>35</v>
      </c>
      <c r="E33" s="11" t="s">
        <v>36</v>
      </c>
      <c r="F33" s="11" t="s">
        <v>37</v>
      </c>
      <c r="G33" s="11" t="s">
        <v>38</v>
      </c>
      <c r="H33" s="11" t="s">
        <v>39</v>
      </c>
      <c r="I33" s="11" t="s">
        <v>40</v>
      </c>
      <c r="J33" s="11" t="s">
        <v>39</v>
      </c>
      <c r="K33" s="11" t="s">
        <v>82</v>
      </c>
      <c r="L33" s="11" t="s">
        <v>84</v>
      </c>
      <c r="M33" s="11" t="s">
        <v>43</v>
      </c>
      <c r="N33" s="11" t="s">
        <v>40</v>
      </c>
      <c r="O33" s="11" t="s">
        <v>36</v>
      </c>
      <c r="P33" s="11" t="s">
        <v>36</v>
      </c>
      <c r="Q33" s="46" t="s">
        <v>540</v>
      </c>
    </row>
    <row r="34" spans="1:17" ht="15">
      <c r="A34" s="9">
        <v>29</v>
      </c>
      <c r="B34" s="9">
        <v>2022</v>
      </c>
      <c r="C34" s="9">
        <v>590</v>
      </c>
      <c r="D34" s="11" t="s">
        <v>35</v>
      </c>
      <c r="E34" s="11" t="s">
        <v>36</v>
      </c>
      <c r="F34" s="11" t="s">
        <v>37</v>
      </c>
      <c r="G34" s="11" t="s">
        <v>38</v>
      </c>
      <c r="H34" s="11" t="s">
        <v>39</v>
      </c>
      <c r="I34" s="11" t="s">
        <v>40</v>
      </c>
      <c r="J34" s="11" t="s">
        <v>39</v>
      </c>
      <c r="K34" s="11" t="s">
        <v>103</v>
      </c>
      <c r="L34" s="11" t="s">
        <v>84</v>
      </c>
      <c r="M34" s="11" t="s">
        <v>43</v>
      </c>
      <c r="N34" s="11" t="s">
        <v>40</v>
      </c>
      <c r="O34" s="11" t="s">
        <v>36</v>
      </c>
      <c r="P34" s="11" t="s">
        <v>36</v>
      </c>
      <c r="Q34" s="46" t="s">
        <v>420</v>
      </c>
    </row>
    <row r="35" spans="1:17" ht="15">
      <c r="A35" s="9">
        <v>30</v>
      </c>
      <c r="B35" s="9">
        <v>2022</v>
      </c>
      <c r="C35" s="9">
        <v>590</v>
      </c>
      <c r="D35" s="11" t="s">
        <v>35</v>
      </c>
      <c r="E35" s="11" t="s">
        <v>36</v>
      </c>
      <c r="F35" s="11" t="s">
        <v>37</v>
      </c>
      <c r="G35" s="11" t="s">
        <v>38</v>
      </c>
      <c r="H35" s="11" t="s">
        <v>39</v>
      </c>
      <c r="I35" s="11" t="s">
        <v>40</v>
      </c>
      <c r="J35" s="11" t="s">
        <v>39</v>
      </c>
      <c r="K35" s="11" t="s">
        <v>86</v>
      </c>
      <c r="L35" s="11" t="s">
        <v>84</v>
      </c>
      <c r="M35" s="11" t="s">
        <v>43</v>
      </c>
      <c r="N35" s="11" t="s">
        <v>40</v>
      </c>
      <c r="O35" s="11" t="s">
        <v>36</v>
      </c>
      <c r="P35" s="11" t="s">
        <v>36</v>
      </c>
      <c r="Q35" s="46" t="s">
        <v>421</v>
      </c>
    </row>
    <row r="36" spans="1:17" ht="15">
      <c r="A36" s="9">
        <v>31</v>
      </c>
      <c r="B36" s="9">
        <v>2022</v>
      </c>
      <c r="C36" s="9">
        <v>590</v>
      </c>
      <c r="D36" s="11" t="s">
        <v>35</v>
      </c>
      <c r="E36" s="11" t="s">
        <v>36</v>
      </c>
      <c r="F36" s="11" t="s">
        <v>37</v>
      </c>
      <c r="G36" s="11" t="s">
        <v>38</v>
      </c>
      <c r="H36" s="11" t="s">
        <v>39</v>
      </c>
      <c r="I36" s="11" t="s">
        <v>40</v>
      </c>
      <c r="J36" s="11" t="s">
        <v>39</v>
      </c>
      <c r="K36" s="11" t="s">
        <v>87</v>
      </c>
      <c r="L36" s="11" t="s">
        <v>42</v>
      </c>
      <c r="M36" s="11" t="s">
        <v>43</v>
      </c>
      <c r="N36" s="11" t="s">
        <v>40</v>
      </c>
      <c r="O36" s="11" t="s">
        <v>36</v>
      </c>
      <c r="P36" s="11" t="s">
        <v>36</v>
      </c>
      <c r="Q36" s="46" t="s">
        <v>438</v>
      </c>
    </row>
    <row r="37" spans="1:17" ht="15">
      <c r="A37" s="9">
        <v>32</v>
      </c>
      <c r="B37" s="9">
        <v>2022</v>
      </c>
      <c r="C37" s="9">
        <v>590</v>
      </c>
      <c r="D37" s="11" t="s">
        <v>35</v>
      </c>
      <c r="E37" s="11" t="s">
        <v>36</v>
      </c>
      <c r="F37" s="11" t="s">
        <v>37</v>
      </c>
      <c r="G37" s="11" t="s">
        <v>38</v>
      </c>
      <c r="H37" s="11" t="s">
        <v>39</v>
      </c>
      <c r="I37" s="11" t="s">
        <v>40</v>
      </c>
      <c r="J37" s="11" t="s">
        <v>39</v>
      </c>
      <c r="K37" s="11" t="s">
        <v>44</v>
      </c>
      <c r="L37" s="11" t="s">
        <v>120</v>
      </c>
      <c r="M37" s="11" t="s">
        <v>43</v>
      </c>
      <c r="N37" s="11" t="s">
        <v>40</v>
      </c>
      <c r="O37" s="11" t="s">
        <v>36</v>
      </c>
      <c r="P37" s="11" t="s">
        <v>36</v>
      </c>
      <c r="Q37" s="46" t="s">
        <v>541</v>
      </c>
    </row>
    <row r="38" spans="1:17" ht="15">
      <c r="A38" s="9">
        <v>33</v>
      </c>
      <c r="B38" s="9">
        <v>2022</v>
      </c>
      <c r="C38" s="9">
        <v>590</v>
      </c>
      <c r="D38" s="11" t="s">
        <v>35</v>
      </c>
      <c r="E38" s="11" t="s">
        <v>36</v>
      </c>
      <c r="F38" s="11" t="s">
        <v>37</v>
      </c>
      <c r="G38" s="11" t="s">
        <v>38</v>
      </c>
      <c r="H38" s="11" t="s">
        <v>40</v>
      </c>
      <c r="I38" s="11" t="s">
        <v>100</v>
      </c>
      <c r="J38" s="11" t="s">
        <v>39</v>
      </c>
      <c r="K38" s="11" t="s">
        <v>44</v>
      </c>
      <c r="L38" s="11" t="s">
        <v>391</v>
      </c>
      <c r="M38" s="11" t="s">
        <v>43</v>
      </c>
      <c r="N38" s="11" t="s">
        <v>77</v>
      </c>
      <c r="O38" s="11" t="s">
        <v>78</v>
      </c>
      <c r="P38" s="11" t="s">
        <v>79</v>
      </c>
      <c r="Q38" s="46" t="s">
        <v>542</v>
      </c>
    </row>
    <row r="39" spans="1:17" ht="15">
      <c r="A39" s="9">
        <v>34</v>
      </c>
      <c r="B39" s="9">
        <v>2022</v>
      </c>
      <c r="C39" s="9">
        <v>590</v>
      </c>
      <c r="D39" s="11" t="s">
        <v>35</v>
      </c>
      <c r="E39" s="11" t="s">
        <v>36</v>
      </c>
      <c r="F39" s="11" t="s">
        <v>37</v>
      </c>
      <c r="G39" s="11" t="s">
        <v>38</v>
      </c>
      <c r="H39" s="11" t="s">
        <v>40</v>
      </c>
      <c r="I39" s="11" t="s">
        <v>75</v>
      </c>
      <c r="J39" s="11" t="s">
        <v>39</v>
      </c>
      <c r="K39" s="11" t="s">
        <v>44</v>
      </c>
      <c r="L39" s="11" t="s">
        <v>125</v>
      </c>
      <c r="M39" s="11" t="s">
        <v>43</v>
      </c>
      <c r="N39" s="11" t="s">
        <v>77</v>
      </c>
      <c r="O39" s="11" t="s">
        <v>78</v>
      </c>
      <c r="P39" s="11" t="s">
        <v>79</v>
      </c>
      <c r="Q39" s="46" t="s">
        <v>439</v>
      </c>
    </row>
    <row r="40" spans="1:17" ht="15">
      <c r="A40" s="9">
        <v>35</v>
      </c>
      <c r="B40" s="9">
        <v>2022</v>
      </c>
      <c r="C40" s="9">
        <v>590</v>
      </c>
      <c r="D40" s="11" t="s">
        <v>35</v>
      </c>
      <c r="E40" s="11" t="s">
        <v>36</v>
      </c>
      <c r="F40" s="11" t="s">
        <v>37</v>
      </c>
      <c r="G40" s="11" t="s">
        <v>38</v>
      </c>
      <c r="H40" s="11" t="s">
        <v>40</v>
      </c>
      <c r="I40" s="11" t="s">
        <v>80</v>
      </c>
      <c r="J40" s="11" t="s">
        <v>39</v>
      </c>
      <c r="K40" s="11" t="s">
        <v>44</v>
      </c>
      <c r="L40" s="11" t="s">
        <v>418</v>
      </c>
      <c r="M40" s="11" t="s">
        <v>43</v>
      </c>
      <c r="N40" s="11" t="s">
        <v>394</v>
      </c>
      <c r="O40" s="11" t="s">
        <v>36</v>
      </c>
      <c r="P40" s="11" t="s">
        <v>36</v>
      </c>
      <c r="Q40" s="46" t="s">
        <v>440</v>
      </c>
    </row>
    <row r="41" spans="1:17" ht="15">
      <c r="A41" s="9">
        <v>36</v>
      </c>
      <c r="B41" s="9">
        <v>2022</v>
      </c>
      <c r="C41" s="9">
        <v>590</v>
      </c>
      <c r="D41" s="11" t="s">
        <v>35</v>
      </c>
      <c r="E41" s="11" t="s">
        <v>36</v>
      </c>
      <c r="F41" s="11" t="s">
        <v>37</v>
      </c>
      <c r="G41" s="11" t="s">
        <v>38</v>
      </c>
      <c r="H41" s="11" t="s">
        <v>39</v>
      </c>
      <c r="I41" s="11" t="s">
        <v>40</v>
      </c>
      <c r="J41" s="11" t="s">
        <v>39</v>
      </c>
      <c r="K41" s="11" t="s">
        <v>41</v>
      </c>
      <c r="L41" s="11" t="s">
        <v>50</v>
      </c>
      <c r="M41" s="11" t="s">
        <v>43</v>
      </c>
      <c r="N41" s="11" t="s">
        <v>40</v>
      </c>
      <c r="O41" s="11" t="s">
        <v>36</v>
      </c>
      <c r="P41" s="11" t="s">
        <v>36</v>
      </c>
      <c r="Q41" s="46" t="s">
        <v>415</v>
      </c>
    </row>
    <row r="42" spans="1:17" ht="15">
      <c r="A42" s="9">
        <v>37</v>
      </c>
      <c r="B42" s="9">
        <v>2022</v>
      </c>
      <c r="C42" s="9">
        <v>590</v>
      </c>
      <c r="D42" s="11" t="s">
        <v>35</v>
      </c>
      <c r="E42" s="11" t="s">
        <v>36</v>
      </c>
      <c r="F42" s="11" t="s">
        <v>47</v>
      </c>
      <c r="G42" s="11" t="s">
        <v>38</v>
      </c>
      <c r="H42" s="11" t="s">
        <v>39</v>
      </c>
      <c r="I42" s="11" t="s">
        <v>40</v>
      </c>
      <c r="J42" s="11" t="s">
        <v>39</v>
      </c>
      <c r="K42" s="11" t="s">
        <v>44</v>
      </c>
      <c r="L42" s="11" t="s">
        <v>49</v>
      </c>
      <c r="M42" s="11" t="s">
        <v>43</v>
      </c>
      <c r="N42" s="11" t="s">
        <v>40</v>
      </c>
      <c r="O42" s="11" t="s">
        <v>36</v>
      </c>
      <c r="P42" s="11" t="s">
        <v>36</v>
      </c>
      <c r="Q42" s="46" t="s">
        <v>444</v>
      </c>
    </row>
    <row r="43" spans="1:17" ht="15">
      <c r="A43" s="9">
        <v>38</v>
      </c>
      <c r="B43" s="9">
        <v>2022</v>
      </c>
      <c r="C43" s="9">
        <v>590</v>
      </c>
      <c r="D43" s="11" t="s">
        <v>35</v>
      </c>
      <c r="E43" s="11" t="s">
        <v>36</v>
      </c>
      <c r="F43" s="11" t="s">
        <v>37</v>
      </c>
      <c r="G43" s="11" t="s">
        <v>38</v>
      </c>
      <c r="H43" s="11" t="s">
        <v>39</v>
      </c>
      <c r="I43" s="11" t="s">
        <v>40</v>
      </c>
      <c r="J43" s="11" t="s">
        <v>39</v>
      </c>
      <c r="K43" s="11" t="s">
        <v>82</v>
      </c>
      <c r="L43" s="11" t="s">
        <v>65</v>
      </c>
      <c r="M43" s="11" t="s">
        <v>43</v>
      </c>
      <c r="N43" s="11" t="s">
        <v>40</v>
      </c>
      <c r="O43" s="11" t="s">
        <v>36</v>
      </c>
      <c r="P43" s="11" t="s">
        <v>36</v>
      </c>
      <c r="Q43" s="46" t="s">
        <v>414</v>
      </c>
    </row>
    <row r="44" spans="1:17" ht="15">
      <c r="A44" s="9">
        <v>39</v>
      </c>
      <c r="B44" s="9">
        <v>2022</v>
      </c>
      <c r="C44" s="9">
        <v>590</v>
      </c>
      <c r="D44" s="11" t="s">
        <v>35</v>
      </c>
      <c r="E44" s="11" t="s">
        <v>36</v>
      </c>
      <c r="F44" s="11" t="s">
        <v>37</v>
      </c>
      <c r="G44" s="11" t="s">
        <v>38</v>
      </c>
      <c r="H44" s="11" t="s">
        <v>39</v>
      </c>
      <c r="I44" s="11" t="s">
        <v>40</v>
      </c>
      <c r="J44" s="11" t="s">
        <v>39</v>
      </c>
      <c r="K44" s="11" t="s">
        <v>66</v>
      </c>
      <c r="L44" s="11" t="s">
        <v>42</v>
      </c>
      <c r="M44" s="11" t="s">
        <v>43</v>
      </c>
      <c r="N44" s="11" t="s">
        <v>40</v>
      </c>
      <c r="O44" s="11" t="s">
        <v>36</v>
      </c>
      <c r="P44" s="11" t="s">
        <v>36</v>
      </c>
      <c r="Q44" s="46" t="s">
        <v>388</v>
      </c>
    </row>
    <row r="45" spans="1:17" ht="15">
      <c r="A45" s="9">
        <v>40</v>
      </c>
      <c r="B45" s="9">
        <v>2022</v>
      </c>
      <c r="C45" s="9">
        <v>590</v>
      </c>
      <c r="D45" s="11" t="s">
        <v>35</v>
      </c>
      <c r="E45" s="11" t="s">
        <v>36</v>
      </c>
      <c r="F45" s="11" t="s">
        <v>37</v>
      </c>
      <c r="G45" s="11" t="s">
        <v>38</v>
      </c>
      <c r="H45" s="11" t="s">
        <v>39</v>
      </c>
      <c r="I45" s="11" t="s">
        <v>40</v>
      </c>
      <c r="J45" s="11" t="s">
        <v>39</v>
      </c>
      <c r="K45" s="11" t="s">
        <v>44</v>
      </c>
      <c r="L45" s="11" t="s">
        <v>119</v>
      </c>
      <c r="M45" s="11" t="s">
        <v>43</v>
      </c>
      <c r="N45" s="11" t="s">
        <v>40</v>
      </c>
      <c r="O45" s="11" t="s">
        <v>36</v>
      </c>
      <c r="P45" s="11" t="s">
        <v>36</v>
      </c>
      <c r="Q45" s="46" t="s">
        <v>279</v>
      </c>
    </row>
    <row r="46" spans="1:17" ht="15">
      <c r="A46" s="9">
        <v>41</v>
      </c>
      <c r="B46" s="9">
        <v>2022</v>
      </c>
      <c r="C46" s="9">
        <v>590</v>
      </c>
      <c r="D46" s="11" t="s">
        <v>35</v>
      </c>
      <c r="E46" s="11" t="s">
        <v>36</v>
      </c>
      <c r="F46" s="11" t="s">
        <v>37</v>
      </c>
      <c r="G46" s="11" t="s">
        <v>38</v>
      </c>
      <c r="H46" s="11" t="s">
        <v>39</v>
      </c>
      <c r="I46" s="11" t="s">
        <v>40</v>
      </c>
      <c r="J46" s="11" t="s">
        <v>39</v>
      </c>
      <c r="K46" s="11" t="s">
        <v>44</v>
      </c>
      <c r="L46" s="11" t="s">
        <v>121</v>
      </c>
      <c r="M46" s="11" t="s">
        <v>43</v>
      </c>
      <c r="N46" s="11" t="s">
        <v>40</v>
      </c>
      <c r="O46" s="11" t="s">
        <v>36</v>
      </c>
      <c r="P46" s="11" t="s">
        <v>36</v>
      </c>
      <c r="Q46" s="46" t="s">
        <v>280</v>
      </c>
    </row>
    <row r="47" spans="1:17" ht="15">
      <c r="A47" s="9">
        <v>42</v>
      </c>
      <c r="B47" s="9">
        <v>2022</v>
      </c>
      <c r="C47" s="9">
        <v>590</v>
      </c>
      <c r="D47" s="11" t="s">
        <v>35</v>
      </c>
      <c r="E47" s="11" t="s">
        <v>36</v>
      </c>
      <c r="F47" s="11" t="s">
        <v>37</v>
      </c>
      <c r="G47" s="11" t="s">
        <v>38</v>
      </c>
      <c r="H47" s="11" t="s">
        <v>40</v>
      </c>
      <c r="I47" s="11" t="s">
        <v>40</v>
      </c>
      <c r="J47" s="11" t="s">
        <v>39</v>
      </c>
      <c r="K47" s="11" t="s">
        <v>44</v>
      </c>
      <c r="L47" s="11" t="s">
        <v>101</v>
      </c>
      <c r="M47" s="11" t="s">
        <v>43</v>
      </c>
      <c r="N47" s="11" t="s">
        <v>77</v>
      </c>
      <c r="O47" s="11" t="s">
        <v>78</v>
      </c>
      <c r="P47" s="11" t="s">
        <v>79</v>
      </c>
      <c r="Q47" s="46" t="s">
        <v>543</v>
      </c>
    </row>
    <row r="48" spans="1:17" ht="15">
      <c r="A48" s="9">
        <v>43</v>
      </c>
      <c r="B48" s="9">
        <v>2022</v>
      </c>
      <c r="C48" s="9">
        <v>590</v>
      </c>
      <c r="D48" s="11" t="s">
        <v>35</v>
      </c>
      <c r="E48" s="11" t="s">
        <v>36</v>
      </c>
      <c r="F48" s="11" t="s">
        <v>37</v>
      </c>
      <c r="G48" s="11" t="s">
        <v>38</v>
      </c>
      <c r="H48" s="11" t="s">
        <v>40</v>
      </c>
      <c r="I48" s="11" t="s">
        <v>390</v>
      </c>
      <c r="J48" s="11" t="s">
        <v>39</v>
      </c>
      <c r="K48" s="11" t="s">
        <v>44</v>
      </c>
      <c r="L48" s="11" t="s">
        <v>391</v>
      </c>
      <c r="M48" s="11" t="s">
        <v>43</v>
      </c>
      <c r="N48" s="11" t="s">
        <v>77</v>
      </c>
      <c r="O48" s="11" t="s">
        <v>78</v>
      </c>
      <c r="P48" s="11" t="s">
        <v>79</v>
      </c>
      <c r="Q48" s="46" t="s">
        <v>392</v>
      </c>
    </row>
    <row r="49" spans="1:17" ht="15">
      <c r="A49" s="9">
        <v>44</v>
      </c>
      <c r="B49" s="9">
        <v>2022</v>
      </c>
      <c r="C49" s="9">
        <v>590</v>
      </c>
      <c r="D49" s="11" t="s">
        <v>35</v>
      </c>
      <c r="E49" s="11" t="s">
        <v>36</v>
      </c>
      <c r="F49" s="11" t="s">
        <v>37</v>
      </c>
      <c r="G49" s="11" t="s">
        <v>38</v>
      </c>
      <c r="H49" s="11" t="s">
        <v>40</v>
      </c>
      <c r="I49" s="11" t="s">
        <v>75</v>
      </c>
      <c r="J49" s="11" t="s">
        <v>39</v>
      </c>
      <c r="K49" s="11" t="s">
        <v>44</v>
      </c>
      <c r="L49" s="11" t="s">
        <v>132</v>
      </c>
      <c r="M49" s="11" t="s">
        <v>43</v>
      </c>
      <c r="N49" s="11" t="s">
        <v>77</v>
      </c>
      <c r="O49" s="11" t="s">
        <v>78</v>
      </c>
      <c r="P49" s="11" t="s">
        <v>79</v>
      </c>
      <c r="Q49" s="46" t="s">
        <v>393</v>
      </c>
    </row>
    <row r="50" spans="1:17" ht="15">
      <c r="A50" s="9">
        <v>45</v>
      </c>
      <c r="B50" s="9">
        <v>2022</v>
      </c>
      <c r="C50" s="9">
        <v>590</v>
      </c>
      <c r="D50" s="11" t="s">
        <v>35</v>
      </c>
      <c r="E50" s="11" t="s">
        <v>36</v>
      </c>
      <c r="F50" s="11" t="s">
        <v>37</v>
      </c>
      <c r="G50" s="11" t="s">
        <v>38</v>
      </c>
      <c r="H50" s="11" t="s">
        <v>40</v>
      </c>
      <c r="I50" s="11" t="s">
        <v>80</v>
      </c>
      <c r="J50" s="11" t="s">
        <v>39</v>
      </c>
      <c r="K50" s="11" t="s">
        <v>44</v>
      </c>
      <c r="L50" s="11" t="s">
        <v>125</v>
      </c>
      <c r="M50" s="11" t="s">
        <v>43</v>
      </c>
      <c r="N50" s="11" t="s">
        <v>394</v>
      </c>
      <c r="O50" s="11" t="s">
        <v>36</v>
      </c>
      <c r="P50" s="11" t="s">
        <v>36</v>
      </c>
      <c r="Q50" s="46" t="s">
        <v>395</v>
      </c>
    </row>
    <row r="51" spans="1:17" ht="15">
      <c r="A51" s="9">
        <v>46</v>
      </c>
      <c r="B51" s="9">
        <v>2022</v>
      </c>
      <c r="C51" s="9">
        <v>590</v>
      </c>
      <c r="D51" s="11" t="s">
        <v>35</v>
      </c>
      <c r="E51" s="11" t="s">
        <v>36</v>
      </c>
      <c r="F51" s="11" t="s">
        <v>37</v>
      </c>
      <c r="G51" s="11" t="s">
        <v>38</v>
      </c>
      <c r="H51" s="11" t="s">
        <v>40</v>
      </c>
      <c r="I51" s="11" t="s">
        <v>80</v>
      </c>
      <c r="J51" s="11" t="s">
        <v>39</v>
      </c>
      <c r="K51" s="11" t="s">
        <v>44</v>
      </c>
      <c r="L51" s="11" t="s">
        <v>396</v>
      </c>
      <c r="M51" s="11" t="s">
        <v>43</v>
      </c>
      <c r="N51" s="11" t="s">
        <v>394</v>
      </c>
      <c r="O51" s="11" t="s">
        <v>36</v>
      </c>
      <c r="P51" s="11" t="s">
        <v>36</v>
      </c>
      <c r="Q51" s="46" t="s">
        <v>397</v>
      </c>
    </row>
    <row r="52" spans="1:17" ht="15">
      <c r="A52" s="9">
        <v>47</v>
      </c>
      <c r="B52" s="9">
        <v>2022</v>
      </c>
      <c r="C52" s="9">
        <v>590</v>
      </c>
      <c r="D52" s="11" t="s">
        <v>35</v>
      </c>
      <c r="E52" s="11" t="s">
        <v>36</v>
      </c>
      <c r="F52" s="11" t="s">
        <v>37</v>
      </c>
      <c r="G52" s="11" t="s">
        <v>38</v>
      </c>
      <c r="H52" s="11" t="s">
        <v>40</v>
      </c>
      <c r="I52" s="11" t="s">
        <v>80</v>
      </c>
      <c r="J52" s="11" t="s">
        <v>39</v>
      </c>
      <c r="K52" s="11" t="s">
        <v>44</v>
      </c>
      <c r="L52" s="11" t="s">
        <v>126</v>
      </c>
      <c r="M52" s="11" t="s">
        <v>43</v>
      </c>
      <c r="N52" s="11" t="s">
        <v>77</v>
      </c>
      <c r="O52" s="11" t="s">
        <v>78</v>
      </c>
      <c r="P52" s="11" t="s">
        <v>79</v>
      </c>
      <c r="Q52" s="46" t="s">
        <v>276</v>
      </c>
    </row>
    <row r="53" spans="1:17" ht="15">
      <c r="A53" s="9">
        <v>48</v>
      </c>
      <c r="B53" s="9">
        <v>2022</v>
      </c>
      <c r="C53" s="9">
        <v>590</v>
      </c>
      <c r="D53" s="11" t="s">
        <v>35</v>
      </c>
      <c r="E53" s="11" t="s">
        <v>36</v>
      </c>
      <c r="F53" s="11" t="s">
        <v>47</v>
      </c>
      <c r="G53" s="11" t="s">
        <v>38</v>
      </c>
      <c r="H53" s="11" t="s">
        <v>39</v>
      </c>
      <c r="I53" s="11" t="s">
        <v>40</v>
      </c>
      <c r="J53" s="11" t="s">
        <v>39</v>
      </c>
      <c r="K53" s="11" t="s">
        <v>44</v>
      </c>
      <c r="L53" s="11" t="s">
        <v>102</v>
      </c>
      <c r="M53" s="11" t="s">
        <v>43</v>
      </c>
      <c r="N53" s="11" t="s">
        <v>399</v>
      </c>
      <c r="O53" s="11" t="s">
        <v>400</v>
      </c>
      <c r="P53" s="11" t="s">
        <v>401</v>
      </c>
      <c r="Q53" s="46" t="s">
        <v>402</v>
      </c>
    </row>
    <row r="54" spans="1:17" ht="15">
      <c r="A54" s="9">
        <v>49</v>
      </c>
      <c r="B54" s="9">
        <v>2022</v>
      </c>
      <c r="C54" s="9">
        <v>590</v>
      </c>
      <c r="D54" s="11" t="s">
        <v>35</v>
      </c>
      <c r="E54" s="11" t="s">
        <v>36</v>
      </c>
      <c r="F54" s="11" t="s">
        <v>37</v>
      </c>
      <c r="G54" s="11" t="s">
        <v>38</v>
      </c>
      <c r="H54" s="11" t="s">
        <v>39</v>
      </c>
      <c r="I54" s="11" t="s">
        <v>40</v>
      </c>
      <c r="J54" s="11" t="s">
        <v>39</v>
      </c>
      <c r="K54" s="11" t="s">
        <v>51</v>
      </c>
      <c r="L54" s="11" t="s">
        <v>50</v>
      </c>
      <c r="M54" s="11" t="s">
        <v>43</v>
      </c>
      <c r="N54" s="11" t="s">
        <v>40</v>
      </c>
      <c r="O54" s="11" t="s">
        <v>36</v>
      </c>
      <c r="P54" s="11" t="s">
        <v>36</v>
      </c>
      <c r="Q54" s="46" t="s">
        <v>385</v>
      </c>
    </row>
    <row r="55" spans="1:17" ht="15">
      <c r="A55" s="9">
        <v>50</v>
      </c>
      <c r="B55" s="9">
        <v>2022</v>
      </c>
      <c r="C55" s="9">
        <v>590</v>
      </c>
      <c r="D55" s="11" t="s">
        <v>35</v>
      </c>
      <c r="E55" s="11" t="s">
        <v>36</v>
      </c>
      <c r="F55" s="11" t="s">
        <v>37</v>
      </c>
      <c r="G55" s="11" t="s">
        <v>38</v>
      </c>
      <c r="H55" s="11" t="s">
        <v>39</v>
      </c>
      <c r="I55" s="11" t="s">
        <v>40</v>
      </c>
      <c r="J55" s="11" t="s">
        <v>39</v>
      </c>
      <c r="K55" s="11" t="s">
        <v>44</v>
      </c>
      <c r="L55" s="11" t="s">
        <v>122</v>
      </c>
      <c r="M55" s="11" t="s">
        <v>43</v>
      </c>
      <c r="N55" s="11" t="s">
        <v>40</v>
      </c>
      <c r="O55" s="11" t="s">
        <v>36</v>
      </c>
      <c r="P55" s="11" t="s">
        <v>36</v>
      </c>
      <c r="Q55" s="46" t="s">
        <v>281</v>
      </c>
    </row>
    <row r="56" spans="1:17" ht="15">
      <c r="A56" s="9">
        <v>51</v>
      </c>
      <c r="B56" s="9">
        <v>2022</v>
      </c>
      <c r="C56" s="9">
        <v>590</v>
      </c>
      <c r="D56" s="11" t="s">
        <v>35</v>
      </c>
      <c r="E56" s="11" t="s">
        <v>36</v>
      </c>
      <c r="F56" s="11" t="s">
        <v>37</v>
      </c>
      <c r="G56" s="11" t="s">
        <v>38</v>
      </c>
      <c r="H56" s="11" t="s">
        <v>39</v>
      </c>
      <c r="I56" s="11" t="s">
        <v>40</v>
      </c>
      <c r="J56" s="11" t="s">
        <v>39</v>
      </c>
      <c r="K56" s="11" t="s">
        <v>44</v>
      </c>
      <c r="L56" s="11" t="s">
        <v>123</v>
      </c>
      <c r="M56" s="11" t="s">
        <v>43</v>
      </c>
      <c r="N56" s="11" t="s">
        <v>40</v>
      </c>
      <c r="O56" s="11" t="s">
        <v>36</v>
      </c>
      <c r="P56" s="11" t="s">
        <v>36</v>
      </c>
      <c r="Q56" s="46" t="s">
        <v>282</v>
      </c>
    </row>
    <row r="57" spans="1:17" ht="15">
      <c r="A57" s="9">
        <v>52</v>
      </c>
      <c r="B57" s="9">
        <v>2022</v>
      </c>
      <c r="C57" s="9">
        <v>590</v>
      </c>
      <c r="D57" s="11" t="s">
        <v>35</v>
      </c>
      <c r="E57" s="11" t="s">
        <v>36</v>
      </c>
      <c r="F57" s="11" t="s">
        <v>37</v>
      </c>
      <c r="G57" s="11" t="s">
        <v>38</v>
      </c>
      <c r="H57" s="11" t="s">
        <v>39</v>
      </c>
      <c r="I57" s="11" t="s">
        <v>40</v>
      </c>
      <c r="J57" s="11" t="s">
        <v>39</v>
      </c>
      <c r="K57" s="11" t="s">
        <v>44</v>
      </c>
      <c r="L57" s="11" t="s">
        <v>67</v>
      </c>
      <c r="M57" s="11" t="s">
        <v>43</v>
      </c>
      <c r="N57" s="11" t="s">
        <v>40</v>
      </c>
      <c r="O57" s="11" t="s">
        <v>36</v>
      </c>
      <c r="P57" s="11" t="s">
        <v>36</v>
      </c>
      <c r="Q57" s="46" t="s">
        <v>544</v>
      </c>
    </row>
    <row r="58" spans="1:17" ht="15">
      <c r="A58" s="9">
        <v>53</v>
      </c>
      <c r="B58" s="9">
        <v>2022</v>
      </c>
      <c r="C58" s="9">
        <v>590</v>
      </c>
      <c r="D58" s="11" t="s">
        <v>35</v>
      </c>
      <c r="E58" s="11" t="s">
        <v>36</v>
      </c>
      <c r="F58" s="11" t="s">
        <v>37</v>
      </c>
      <c r="G58" s="11" t="s">
        <v>38</v>
      </c>
      <c r="H58" s="11" t="s">
        <v>39</v>
      </c>
      <c r="I58" s="11" t="s">
        <v>40</v>
      </c>
      <c r="J58" s="11" t="s">
        <v>39</v>
      </c>
      <c r="K58" s="11" t="s">
        <v>41</v>
      </c>
      <c r="L58" s="11" t="s">
        <v>72</v>
      </c>
      <c r="M58" s="11" t="s">
        <v>43</v>
      </c>
      <c r="N58" s="11" t="s">
        <v>40</v>
      </c>
      <c r="O58" s="11" t="s">
        <v>36</v>
      </c>
      <c r="P58" s="11" t="s">
        <v>36</v>
      </c>
      <c r="Q58" s="46" t="s">
        <v>545</v>
      </c>
    </row>
    <row r="59" spans="1:17" ht="15">
      <c r="A59" s="9">
        <v>54</v>
      </c>
      <c r="B59" s="9">
        <v>2022</v>
      </c>
      <c r="C59" s="9">
        <v>590</v>
      </c>
      <c r="D59" s="11" t="s">
        <v>35</v>
      </c>
      <c r="E59" s="11" t="s">
        <v>36</v>
      </c>
      <c r="F59" s="11" t="s">
        <v>37</v>
      </c>
      <c r="G59" s="11" t="s">
        <v>38</v>
      </c>
      <c r="H59" s="11" t="s">
        <v>40</v>
      </c>
      <c r="I59" s="11" t="s">
        <v>75</v>
      </c>
      <c r="J59" s="11" t="s">
        <v>39</v>
      </c>
      <c r="K59" s="11" t="s">
        <v>44</v>
      </c>
      <c r="L59" s="11" t="s">
        <v>131</v>
      </c>
      <c r="M59" s="11" t="s">
        <v>43</v>
      </c>
      <c r="N59" s="11" t="s">
        <v>77</v>
      </c>
      <c r="O59" s="11" t="s">
        <v>78</v>
      </c>
      <c r="P59" s="11" t="s">
        <v>79</v>
      </c>
      <c r="Q59" s="46" t="s">
        <v>546</v>
      </c>
    </row>
    <row r="60" spans="1:17" ht="15">
      <c r="A60" s="9">
        <v>55</v>
      </c>
      <c r="B60" s="9">
        <v>2022</v>
      </c>
      <c r="C60" s="9">
        <v>590</v>
      </c>
      <c r="D60" s="11" t="s">
        <v>35</v>
      </c>
      <c r="E60" s="11" t="s">
        <v>36</v>
      </c>
      <c r="F60" s="11" t="s">
        <v>37</v>
      </c>
      <c r="G60" s="11" t="s">
        <v>38</v>
      </c>
      <c r="H60" s="11" t="s">
        <v>40</v>
      </c>
      <c r="I60" s="11" t="s">
        <v>75</v>
      </c>
      <c r="J60" s="11" t="s">
        <v>39</v>
      </c>
      <c r="K60" s="11" t="s">
        <v>44</v>
      </c>
      <c r="L60" s="11" t="s">
        <v>76</v>
      </c>
      <c r="M60" s="11" t="s">
        <v>43</v>
      </c>
      <c r="N60" s="11" t="s">
        <v>77</v>
      </c>
      <c r="O60" s="11" t="s">
        <v>78</v>
      </c>
      <c r="P60" s="11" t="s">
        <v>79</v>
      </c>
      <c r="Q60" s="46" t="s">
        <v>407</v>
      </c>
    </row>
    <row r="61" spans="1:17" ht="15">
      <c r="A61" s="9">
        <v>56</v>
      </c>
      <c r="B61" s="9">
        <v>2022</v>
      </c>
      <c r="C61" s="9">
        <v>590</v>
      </c>
      <c r="D61" s="11" t="s">
        <v>35</v>
      </c>
      <c r="E61" s="11" t="s">
        <v>36</v>
      </c>
      <c r="F61" s="11" t="s">
        <v>37</v>
      </c>
      <c r="G61" s="11" t="s">
        <v>38</v>
      </c>
      <c r="H61" s="11" t="s">
        <v>39</v>
      </c>
      <c r="I61" s="11" t="s">
        <v>40</v>
      </c>
      <c r="J61" s="11" t="s">
        <v>39</v>
      </c>
      <c r="K61" s="11" t="s">
        <v>51</v>
      </c>
      <c r="L61" s="11" t="s">
        <v>84</v>
      </c>
      <c r="M61" s="11" t="s">
        <v>43</v>
      </c>
      <c r="N61" s="11" t="s">
        <v>40</v>
      </c>
      <c r="O61" s="11" t="s">
        <v>36</v>
      </c>
      <c r="P61" s="11" t="s">
        <v>36</v>
      </c>
      <c r="Q61" s="46" t="s">
        <v>408</v>
      </c>
    </row>
    <row r="62" spans="1:17" ht="15">
      <c r="A62" s="9">
        <v>57</v>
      </c>
      <c r="B62" s="9">
        <v>2022</v>
      </c>
      <c r="C62" s="9">
        <v>590</v>
      </c>
      <c r="D62" s="11" t="s">
        <v>35</v>
      </c>
      <c r="E62" s="11" t="s">
        <v>36</v>
      </c>
      <c r="F62" s="11" t="s">
        <v>37</v>
      </c>
      <c r="G62" s="11" t="s">
        <v>38</v>
      </c>
      <c r="H62" s="11" t="s">
        <v>39</v>
      </c>
      <c r="I62" s="11" t="s">
        <v>40</v>
      </c>
      <c r="J62" s="11" t="s">
        <v>39</v>
      </c>
      <c r="K62" s="11" t="s">
        <v>66</v>
      </c>
      <c r="L62" s="11" t="s">
        <v>84</v>
      </c>
      <c r="M62" s="11" t="s">
        <v>43</v>
      </c>
      <c r="N62" s="11" t="s">
        <v>40</v>
      </c>
      <c r="O62" s="11" t="s">
        <v>36</v>
      </c>
      <c r="P62" s="11" t="s">
        <v>36</v>
      </c>
      <c r="Q62" s="46" t="s">
        <v>412</v>
      </c>
    </row>
    <row r="63" spans="1:17" ht="15">
      <c r="A63" s="9">
        <v>58</v>
      </c>
      <c r="B63" s="9">
        <v>2022</v>
      </c>
      <c r="C63" s="9">
        <v>590</v>
      </c>
      <c r="D63" s="11" t="s">
        <v>35</v>
      </c>
      <c r="E63" s="11" t="s">
        <v>36</v>
      </c>
      <c r="F63" s="11" t="s">
        <v>37</v>
      </c>
      <c r="G63" s="11" t="s">
        <v>38</v>
      </c>
      <c r="H63" s="11" t="s">
        <v>39</v>
      </c>
      <c r="I63" s="11" t="s">
        <v>40</v>
      </c>
      <c r="J63" s="11" t="s">
        <v>39</v>
      </c>
      <c r="K63" s="11" t="s">
        <v>87</v>
      </c>
      <c r="L63" s="11" t="s">
        <v>84</v>
      </c>
      <c r="M63" s="11" t="s">
        <v>43</v>
      </c>
      <c r="N63" s="11" t="s">
        <v>40</v>
      </c>
      <c r="O63" s="11" t="s">
        <v>36</v>
      </c>
      <c r="P63" s="11" t="s">
        <v>36</v>
      </c>
      <c r="Q63" s="46" t="s">
        <v>385</v>
      </c>
    </row>
    <row r="64" spans="1:17" ht="15">
      <c r="A64" s="9">
        <v>59</v>
      </c>
      <c r="B64" s="9">
        <v>2022</v>
      </c>
      <c r="C64" s="9">
        <v>590</v>
      </c>
      <c r="D64" s="11" t="s">
        <v>35</v>
      </c>
      <c r="E64" s="11" t="s">
        <v>36</v>
      </c>
      <c r="F64" s="11" t="s">
        <v>37</v>
      </c>
      <c r="G64" s="11" t="s">
        <v>38</v>
      </c>
      <c r="H64" s="11" t="s">
        <v>39</v>
      </c>
      <c r="I64" s="11" t="s">
        <v>40</v>
      </c>
      <c r="J64" s="11" t="s">
        <v>39</v>
      </c>
      <c r="K64" s="11" t="s">
        <v>85</v>
      </c>
      <c r="L64" s="11" t="s">
        <v>50</v>
      </c>
      <c r="M64" s="11" t="s">
        <v>43</v>
      </c>
      <c r="N64" s="11" t="s">
        <v>40</v>
      </c>
      <c r="O64" s="11" t="s">
        <v>36</v>
      </c>
      <c r="P64" s="11" t="s">
        <v>36</v>
      </c>
      <c r="Q64" s="46" t="s">
        <v>547</v>
      </c>
    </row>
    <row r="65" spans="1:17" ht="15">
      <c r="A65" s="9">
        <v>60</v>
      </c>
      <c r="B65" s="9">
        <v>2022</v>
      </c>
      <c r="C65" s="9">
        <v>590</v>
      </c>
      <c r="D65" s="11" t="s">
        <v>35</v>
      </c>
      <c r="E65" s="11" t="s">
        <v>36</v>
      </c>
      <c r="F65" s="11" t="s">
        <v>37</v>
      </c>
      <c r="G65" s="11" t="s">
        <v>38</v>
      </c>
      <c r="H65" s="11" t="s">
        <v>39</v>
      </c>
      <c r="I65" s="11" t="s">
        <v>40</v>
      </c>
      <c r="J65" s="11" t="s">
        <v>39</v>
      </c>
      <c r="K65" s="11" t="s">
        <v>44</v>
      </c>
      <c r="L65" s="11" t="s">
        <v>106</v>
      </c>
      <c r="M65" s="11" t="s">
        <v>43</v>
      </c>
      <c r="N65" s="11" t="s">
        <v>40</v>
      </c>
      <c r="O65" s="11" t="s">
        <v>36</v>
      </c>
      <c r="P65" s="11" t="s">
        <v>36</v>
      </c>
      <c r="Q65" s="46" t="s">
        <v>548</v>
      </c>
    </row>
    <row r="66" spans="1:17" ht="15">
      <c r="A66" s="9">
        <v>61</v>
      </c>
      <c r="B66" s="9">
        <v>2022</v>
      </c>
      <c r="C66" s="9">
        <v>590</v>
      </c>
      <c r="D66" s="11" t="s">
        <v>35</v>
      </c>
      <c r="E66" s="11" t="s">
        <v>36</v>
      </c>
      <c r="F66" s="11" t="s">
        <v>37</v>
      </c>
      <c r="G66" s="11" t="s">
        <v>38</v>
      </c>
      <c r="H66" s="11" t="s">
        <v>39</v>
      </c>
      <c r="I66" s="11" t="s">
        <v>40</v>
      </c>
      <c r="J66" s="11" t="s">
        <v>39</v>
      </c>
      <c r="K66" s="11" t="s">
        <v>85</v>
      </c>
      <c r="L66" s="11" t="s">
        <v>42</v>
      </c>
      <c r="M66" s="11" t="s">
        <v>43</v>
      </c>
      <c r="N66" s="11" t="s">
        <v>40</v>
      </c>
      <c r="O66" s="11" t="s">
        <v>36</v>
      </c>
      <c r="P66" s="11" t="s">
        <v>36</v>
      </c>
      <c r="Q66" s="46" t="s">
        <v>515</v>
      </c>
    </row>
    <row r="67" spans="1:17" ht="15">
      <c r="A67" s="9">
        <v>62</v>
      </c>
      <c r="B67" s="9">
        <v>2022</v>
      </c>
      <c r="C67" s="9">
        <v>590</v>
      </c>
      <c r="D67" s="11" t="s">
        <v>35</v>
      </c>
      <c r="E67" s="11" t="s">
        <v>36</v>
      </c>
      <c r="F67" s="11" t="s">
        <v>37</v>
      </c>
      <c r="G67" s="11" t="s">
        <v>38</v>
      </c>
      <c r="H67" s="11" t="s">
        <v>39</v>
      </c>
      <c r="I67" s="11" t="s">
        <v>40</v>
      </c>
      <c r="J67" s="11" t="s">
        <v>39</v>
      </c>
      <c r="K67" s="11" t="s">
        <v>105</v>
      </c>
      <c r="L67" s="11" t="s">
        <v>42</v>
      </c>
      <c r="M67" s="11" t="s">
        <v>43</v>
      </c>
      <c r="N67" s="11" t="s">
        <v>40</v>
      </c>
      <c r="O67" s="11" t="s">
        <v>36</v>
      </c>
      <c r="P67" s="11" t="s">
        <v>36</v>
      </c>
      <c r="Q67" s="46" t="s">
        <v>426</v>
      </c>
    </row>
    <row r="68" spans="1:17" ht="15">
      <c r="A68" s="9">
        <v>63</v>
      </c>
      <c r="B68" s="9">
        <v>2022</v>
      </c>
      <c r="C68" s="9">
        <v>590</v>
      </c>
      <c r="D68" s="11" t="s">
        <v>35</v>
      </c>
      <c r="E68" s="11" t="s">
        <v>36</v>
      </c>
      <c r="F68" s="11" t="s">
        <v>37</v>
      </c>
      <c r="G68" s="11" t="s">
        <v>38</v>
      </c>
      <c r="H68" s="11" t="s">
        <v>39</v>
      </c>
      <c r="I68" s="11" t="s">
        <v>40</v>
      </c>
      <c r="J68" s="11" t="s">
        <v>39</v>
      </c>
      <c r="K68" s="11" t="s">
        <v>44</v>
      </c>
      <c r="L68" s="11" t="s">
        <v>102</v>
      </c>
      <c r="M68" s="11" t="s">
        <v>43</v>
      </c>
      <c r="N68" s="11" t="s">
        <v>40</v>
      </c>
      <c r="O68" s="11" t="s">
        <v>36</v>
      </c>
      <c r="P68" s="11" t="s">
        <v>36</v>
      </c>
      <c r="Q68" s="46" t="s">
        <v>549</v>
      </c>
    </row>
    <row r="69" spans="1:17" ht="15">
      <c r="A69" s="9">
        <v>64</v>
      </c>
      <c r="B69" s="9">
        <v>2022</v>
      </c>
      <c r="C69" s="9">
        <v>590</v>
      </c>
      <c r="D69" s="11" t="s">
        <v>35</v>
      </c>
      <c r="E69" s="11" t="s">
        <v>36</v>
      </c>
      <c r="F69" s="11" t="s">
        <v>37</v>
      </c>
      <c r="G69" s="11" t="s">
        <v>38</v>
      </c>
      <c r="H69" s="11" t="s">
        <v>39</v>
      </c>
      <c r="I69" s="11" t="s">
        <v>40</v>
      </c>
      <c r="J69" s="11" t="s">
        <v>39</v>
      </c>
      <c r="K69" s="11" t="s">
        <v>44</v>
      </c>
      <c r="L69" s="11" t="s">
        <v>46</v>
      </c>
      <c r="M69" s="11" t="s">
        <v>43</v>
      </c>
      <c r="N69" s="11" t="s">
        <v>40</v>
      </c>
      <c r="O69" s="11" t="s">
        <v>36</v>
      </c>
      <c r="P69" s="11" t="s">
        <v>36</v>
      </c>
      <c r="Q69" s="46" t="s">
        <v>276</v>
      </c>
    </row>
    <row r="70" spans="1:17" ht="15">
      <c r="A70" s="9">
        <v>65</v>
      </c>
      <c r="B70" s="9">
        <v>2022</v>
      </c>
      <c r="C70" s="9">
        <v>590</v>
      </c>
      <c r="D70" s="11" t="s">
        <v>35</v>
      </c>
      <c r="E70" s="11" t="s">
        <v>36</v>
      </c>
      <c r="F70" s="11" t="s">
        <v>37</v>
      </c>
      <c r="G70" s="11" t="s">
        <v>38</v>
      </c>
      <c r="H70" s="11" t="s">
        <v>40</v>
      </c>
      <c r="I70" s="11" t="s">
        <v>80</v>
      </c>
      <c r="J70" s="11" t="s">
        <v>39</v>
      </c>
      <c r="K70" s="11" t="s">
        <v>44</v>
      </c>
      <c r="L70" s="11" t="s">
        <v>418</v>
      </c>
      <c r="M70" s="11" t="s">
        <v>43</v>
      </c>
      <c r="N70" s="11" t="s">
        <v>77</v>
      </c>
      <c r="O70" s="11" t="s">
        <v>78</v>
      </c>
      <c r="P70" s="11" t="s">
        <v>79</v>
      </c>
      <c r="Q70" s="46" t="s">
        <v>550</v>
      </c>
    </row>
    <row r="71" spans="1:17" ht="15">
      <c r="A71" s="9">
        <v>66</v>
      </c>
      <c r="B71" s="9">
        <v>2022</v>
      </c>
      <c r="C71" s="9">
        <v>590</v>
      </c>
      <c r="D71" s="11" t="s">
        <v>35</v>
      </c>
      <c r="E71" s="11" t="s">
        <v>36</v>
      </c>
      <c r="F71" s="11" t="s">
        <v>37</v>
      </c>
      <c r="G71" s="11" t="s">
        <v>38</v>
      </c>
      <c r="H71" s="11" t="s">
        <v>40</v>
      </c>
      <c r="I71" s="11" t="s">
        <v>80</v>
      </c>
      <c r="J71" s="11" t="s">
        <v>39</v>
      </c>
      <c r="K71" s="11" t="s">
        <v>44</v>
      </c>
      <c r="L71" s="11" t="s">
        <v>81</v>
      </c>
      <c r="M71" s="11" t="s">
        <v>43</v>
      </c>
      <c r="N71" s="11" t="s">
        <v>77</v>
      </c>
      <c r="O71" s="11" t="s">
        <v>78</v>
      </c>
      <c r="P71" s="11" t="s">
        <v>79</v>
      </c>
      <c r="Q71" s="46" t="s">
        <v>276</v>
      </c>
    </row>
    <row r="72" spans="1:17" ht="15">
      <c r="A72" s="9">
        <v>67</v>
      </c>
      <c r="B72" s="9">
        <v>2022</v>
      </c>
      <c r="C72" s="9">
        <v>590</v>
      </c>
      <c r="D72" s="11" t="s">
        <v>35</v>
      </c>
      <c r="E72" s="11" t="s">
        <v>36</v>
      </c>
      <c r="F72" s="11" t="s">
        <v>37</v>
      </c>
      <c r="G72" s="11" t="s">
        <v>38</v>
      </c>
      <c r="H72" s="11" t="s">
        <v>40</v>
      </c>
      <c r="I72" s="11" t="s">
        <v>80</v>
      </c>
      <c r="J72" s="11" t="s">
        <v>39</v>
      </c>
      <c r="K72" s="11" t="s">
        <v>44</v>
      </c>
      <c r="L72" s="11" t="s">
        <v>428</v>
      </c>
      <c r="M72" s="11" t="s">
        <v>43</v>
      </c>
      <c r="N72" s="11" t="s">
        <v>394</v>
      </c>
      <c r="O72" s="11" t="s">
        <v>36</v>
      </c>
      <c r="P72" s="11" t="s">
        <v>36</v>
      </c>
      <c r="Q72" s="46" t="s">
        <v>429</v>
      </c>
    </row>
    <row r="73" spans="1:17" ht="15">
      <c r="A73" s="9">
        <v>68</v>
      </c>
      <c r="B73" s="9">
        <v>2022</v>
      </c>
      <c r="C73" s="9">
        <v>590</v>
      </c>
      <c r="D73" s="11" t="s">
        <v>35</v>
      </c>
      <c r="E73" s="11" t="s">
        <v>36</v>
      </c>
      <c r="F73" s="11" t="s">
        <v>47</v>
      </c>
      <c r="G73" s="11" t="s">
        <v>38</v>
      </c>
      <c r="H73" s="11" t="s">
        <v>39</v>
      </c>
      <c r="I73" s="11" t="s">
        <v>40</v>
      </c>
      <c r="J73" s="11" t="s">
        <v>39</v>
      </c>
      <c r="K73" s="11" t="s">
        <v>44</v>
      </c>
      <c r="L73" s="11" t="s">
        <v>102</v>
      </c>
      <c r="M73" s="11" t="s">
        <v>43</v>
      </c>
      <c r="N73" s="11" t="s">
        <v>399</v>
      </c>
      <c r="O73" s="11" t="s">
        <v>432</v>
      </c>
      <c r="P73" s="11" t="s">
        <v>433</v>
      </c>
      <c r="Q73" s="46" t="s">
        <v>434</v>
      </c>
    </row>
    <row r="74" spans="1:17" ht="15">
      <c r="A74" s="9">
        <v>69</v>
      </c>
      <c r="B74" s="9">
        <v>2022</v>
      </c>
      <c r="C74" s="9">
        <v>590</v>
      </c>
      <c r="D74" s="11" t="s">
        <v>35</v>
      </c>
      <c r="E74" s="11" t="s">
        <v>36</v>
      </c>
      <c r="F74" s="11" t="s">
        <v>47</v>
      </c>
      <c r="G74" s="11" t="s">
        <v>38</v>
      </c>
      <c r="H74" s="11" t="s">
        <v>39</v>
      </c>
      <c r="I74" s="11" t="s">
        <v>40</v>
      </c>
      <c r="J74" s="11" t="s">
        <v>39</v>
      </c>
      <c r="K74" s="11" t="s">
        <v>44</v>
      </c>
      <c r="L74" s="11" t="s">
        <v>45</v>
      </c>
      <c r="M74" s="11" t="s">
        <v>43</v>
      </c>
      <c r="N74" s="11" t="s">
        <v>40</v>
      </c>
      <c r="O74" s="11" t="s">
        <v>36</v>
      </c>
      <c r="P74" s="11" t="s">
        <v>36</v>
      </c>
      <c r="Q74" s="46" t="s">
        <v>276</v>
      </c>
    </row>
    <row r="75" spans="1:17" ht="15">
      <c r="A75" s="9">
        <v>70</v>
      </c>
      <c r="B75" s="9">
        <v>2022</v>
      </c>
      <c r="C75" s="9">
        <v>590</v>
      </c>
      <c r="D75" s="11" t="s">
        <v>35</v>
      </c>
      <c r="E75" s="11" t="s">
        <v>36</v>
      </c>
      <c r="F75" s="11" t="s">
        <v>37</v>
      </c>
      <c r="G75" s="11" t="s">
        <v>38</v>
      </c>
      <c r="H75" s="11" t="s">
        <v>39</v>
      </c>
      <c r="I75" s="11" t="s">
        <v>40</v>
      </c>
      <c r="J75" s="11" t="s">
        <v>39</v>
      </c>
      <c r="K75" s="11" t="s">
        <v>109</v>
      </c>
      <c r="L75" s="11" t="s">
        <v>65</v>
      </c>
      <c r="M75" s="11" t="s">
        <v>43</v>
      </c>
      <c r="N75" s="11" t="s">
        <v>40</v>
      </c>
      <c r="O75" s="11" t="s">
        <v>36</v>
      </c>
      <c r="P75" s="11" t="s">
        <v>36</v>
      </c>
      <c r="Q75" s="46" t="s">
        <v>423</v>
      </c>
    </row>
    <row r="76" spans="1:17" ht="15">
      <c r="A76" s="9">
        <v>71</v>
      </c>
      <c r="B76" s="9">
        <v>2022</v>
      </c>
      <c r="C76" s="9">
        <v>590</v>
      </c>
      <c r="D76" s="11" t="s">
        <v>35</v>
      </c>
      <c r="E76" s="11" t="s">
        <v>36</v>
      </c>
      <c r="F76" s="11" t="s">
        <v>37</v>
      </c>
      <c r="G76" s="11" t="s">
        <v>38</v>
      </c>
      <c r="H76" s="11" t="s">
        <v>39</v>
      </c>
      <c r="I76" s="11" t="s">
        <v>40</v>
      </c>
      <c r="J76" s="11" t="s">
        <v>39</v>
      </c>
      <c r="K76" s="11" t="s">
        <v>103</v>
      </c>
      <c r="L76" s="11" t="s">
        <v>106</v>
      </c>
      <c r="M76" s="11" t="s">
        <v>43</v>
      </c>
      <c r="N76" s="11" t="s">
        <v>40</v>
      </c>
      <c r="O76" s="11" t="s">
        <v>36</v>
      </c>
      <c r="P76" s="11" t="s">
        <v>36</v>
      </c>
      <c r="Q76" s="46" t="s">
        <v>518</v>
      </c>
    </row>
    <row r="77" spans="1:17" ht="15">
      <c r="A77" s="9">
        <v>72</v>
      </c>
      <c r="B77" s="9">
        <v>2022</v>
      </c>
      <c r="C77" s="9">
        <v>590</v>
      </c>
      <c r="D77" s="11" t="s">
        <v>35</v>
      </c>
      <c r="E77" s="11" t="s">
        <v>36</v>
      </c>
      <c r="F77" s="11" t="s">
        <v>37</v>
      </c>
      <c r="G77" s="11" t="s">
        <v>38</v>
      </c>
      <c r="H77" s="11" t="s">
        <v>39</v>
      </c>
      <c r="I77" s="11" t="s">
        <v>40</v>
      </c>
      <c r="J77" s="11" t="s">
        <v>39</v>
      </c>
      <c r="K77" s="11" t="s">
        <v>64</v>
      </c>
      <c r="L77" s="11" t="s">
        <v>424</v>
      </c>
      <c r="M77" s="11" t="s">
        <v>43</v>
      </c>
      <c r="N77" s="11" t="s">
        <v>40</v>
      </c>
      <c r="O77" s="11" t="s">
        <v>36</v>
      </c>
      <c r="P77" s="11" t="s">
        <v>36</v>
      </c>
      <c r="Q77" s="46" t="s">
        <v>425</v>
      </c>
    </row>
    <row r="78" spans="1:17" ht="15">
      <c r="A78" s="9">
        <v>73</v>
      </c>
      <c r="B78" s="9">
        <v>2022</v>
      </c>
      <c r="C78" s="9">
        <v>590</v>
      </c>
      <c r="D78" s="11" t="s">
        <v>35</v>
      </c>
      <c r="E78" s="11" t="s">
        <v>36</v>
      </c>
      <c r="F78" s="11" t="s">
        <v>37</v>
      </c>
      <c r="G78" s="11" t="s">
        <v>38</v>
      </c>
      <c r="H78" s="11" t="s">
        <v>39</v>
      </c>
      <c r="I78" s="11" t="s">
        <v>40</v>
      </c>
      <c r="J78" s="11" t="s">
        <v>39</v>
      </c>
      <c r="K78" s="11" t="s">
        <v>44</v>
      </c>
      <c r="L78" s="11" t="s">
        <v>127</v>
      </c>
      <c r="M78" s="11" t="s">
        <v>43</v>
      </c>
      <c r="N78" s="11" t="s">
        <v>40</v>
      </c>
      <c r="O78" s="11" t="s">
        <v>36</v>
      </c>
      <c r="P78" s="11" t="s">
        <v>36</v>
      </c>
      <c r="Q78" s="46" t="s">
        <v>519</v>
      </c>
    </row>
    <row r="79" spans="1:17" ht="15">
      <c r="A79" s="9">
        <v>74</v>
      </c>
      <c r="B79" s="9">
        <v>2022</v>
      </c>
      <c r="C79" s="9">
        <v>590</v>
      </c>
      <c r="D79" s="11" t="s">
        <v>35</v>
      </c>
      <c r="E79" s="11" t="s">
        <v>36</v>
      </c>
      <c r="F79" s="11" t="s">
        <v>37</v>
      </c>
      <c r="G79" s="11" t="s">
        <v>38</v>
      </c>
      <c r="H79" s="11" t="s">
        <v>39</v>
      </c>
      <c r="I79" s="11" t="s">
        <v>40</v>
      </c>
      <c r="J79" s="11" t="s">
        <v>39</v>
      </c>
      <c r="K79" s="11" t="s">
        <v>85</v>
      </c>
      <c r="L79" s="11" t="s">
        <v>98</v>
      </c>
      <c r="M79" s="11" t="s">
        <v>43</v>
      </c>
      <c r="N79" s="11" t="s">
        <v>40</v>
      </c>
      <c r="O79" s="11" t="s">
        <v>36</v>
      </c>
      <c r="P79" s="11" t="s">
        <v>36</v>
      </c>
      <c r="Q79" s="46" t="s">
        <v>276</v>
      </c>
    </row>
    <row r="80" spans="1:17" ht="15">
      <c r="A80" s="9">
        <v>75</v>
      </c>
      <c r="B80" s="9">
        <v>2022</v>
      </c>
      <c r="C80" s="9">
        <v>590</v>
      </c>
      <c r="D80" s="11" t="s">
        <v>35</v>
      </c>
      <c r="E80" s="11" t="s">
        <v>36</v>
      </c>
      <c r="F80" s="11" t="s">
        <v>37</v>
      </c>
      <c r="G80" s="11" t="s">
        <v>38</v>
      </c>
      <c r="H80" s="11" t="s">
        <v>40</v>
      </c>
      <c r="I80" s="11" t="s">
        <v>100</v>
      </c>
      <c r="J80" s="11" t="s">
        <v>39</v>
      </c>
      <c r="K80" s="11" t="s">
        <v>44</v>
      </c>
      <c r="L80" s="11" t="s">
        <v>131</v>
      </c>
      <c r="M80" s="11" t="s">
        <v>43</v>
      </c>
      <c r="N80" s="11" t="s">
        <v>77</v>
      </c>
      <c r="O80" s="11" t="s">
        <v>78</v>
      </c>
      <c r="P80" s="11" t="s">
        <v>79</v>
      </c>
      <c r="Q80" s="46" t="s">
        <v>551</v>
      </c>
    </row>
    <row r="81" spans="1:17" ht="15">
      <c r="A81" s="9">
        <v>76</v>
      </c>
      <c r="B81" s="9">
        <v>2022</v>
      </c>
      <c r="C81" s="9">
        <v>590</v>
      </c>
      <c r="D81" s="11" t="s">
        <v>35</v>
      </c>
      <c r="E81" s="11" t="s">
        <v>36</v>
      </c>
      <c r="F81" s="11" t="s">
        <v>37</v>
      </c>
      <c r="G81" s="11" t="s">
        <v>38</v>
      </c>
      <c r="H81" s="11" t="s">
        <v>40</v>
      </c>
      <c r="I81" s="11" t="s">
        <v>390</v>
      </c>
      <c r="J81" s="11" t="s">
        <v>39</v>
      </c>
      <c r="K81" s="11" t="s">
        <v>44</v>
      </c>
      <c r="L81" s="11" t="s">
        <v>552</v>
      </c>
      <c r="M81" s="11" t="s">
        <v>43</v>
      </c>
      <c r="N81" s="11" t="s">
        <v>77</v>
      </c>
      <c r="O81" s="11" t="s">
        <v>78</v>
      </c>
      <c r="P81" s="11" t="s">
        <v>79</v>
      </c>
      <c r="Q81" s="46" t="s">
        <v>553</v>
      </c>
    </row>
    <row r="82" spans="1:17" ht="15">
      <c r="A82" s="9">
        <v>77</v>
      </c>
      <c r="B82" s="9">
        <v>2022</v>
      </c>
      <c r="C82" s="9">
        <v>590</v>
      </c>
      <c r="D82" s="11" t="s">
        <v>35</v>
      </c>
      <c r="E82" s="11" t="s">
        <v>36</v>
      </c>
      <c r="F82" s="11" t="s">
        <v>37</v>
      </c>
      <c r="G82" s="11" t="s">
        <v>38</v>
      </c>
      <c r="H82" s="11" t="s">
        <v>40</v>
      </c>
      <c r="I82" s="11" t="s">
        <v>80</v>
      </c>
      <c r="J82" s="11" t="s">
        <v>39</v>
      </c>
      <c r="K82" s="11" t="s">
        <v>44</v>
      </c>
      <c r="L82" s="11" t="s">
        <v>125</v>
      </c>
      <c r="M82" s="11" t="s">
        <v>43</v>
      </c>
      <c r="N82" s="11" t="s">
        <v>77</v>
      </c>
      <c r="O82" s="11" t="s">
        <v>78</v>
      </c>
      <c r="P82" s="11" t="s">
        <v>79</v>
      </c>
      <c r="Q82" s="46" t="s">
        <v>448</v>
      </c>
    </row>
    <row r="83" spans="1:17" ht="15">
      <c r="A83" s="9">
        <v>78</v>
      </c>
      <c r="B83" s="9">
        <v>2022</v>
      </c>
      <c r="C83" s="9">
        <v>590</v>
      </c>
      <c r="D83" s="11" t="s">
        <v>35</v>
      </c>
      <c r="E83" s="11" t="s">
        <v>36</v>
      </c>
      <c r="F83" s="11" t="s">
        <v>37</v>
      </c>
      <c r="G83" s="11" t="s">
        <v>38</v>
      </c>
      <c r="H83" s="11" t="s">
        <v>40</v>
      </c>
      <c r="I83" s="11" t="s">
        <v>80</v>
      </c>
      <c r="J83" s="11" t="s">
        <v>39</v>
      </c>
      <c r="K83" s="11" t="s">
        <v>44</v>
      </c>
      <c r="L83" s="11" t="s">
        <v>396</v>
      </c>
      <c r="M83" s="11" t="s">
        <v>43</v>
      </c>
      <c r="N83" s="11" t="s">
        <v>77</v>
      </c>
      <c r="O83" s="11" t="s">
        <v>78</v>
      </c>
      <c r="P83" s="11" t="s">
        <v>79</v>
      </c>
      <c r="Q83" s="46" t="s">
        <v>449</v>
      </c>
    </row>
    <row r="84" spans="1:17" ht="15">
      <c r="A84" s="9">
        <v>79</v>
      </c>
      <c r="B84" s="9">
        <v>2022</v>
      </c>
      <c r="C84" s="9">
        <v>590</v>
      </c>
      <c r="D84" s="11" t="s">
        <v>35</v>
      </c>
      <c r="E84" s="11" t="s">
        <v>36</v>
      </c>
      <c r="F84" s="11" t="s">
        <v>47</v>
      </c>
      <c r="G84" s="11" t="s">
        <v>38</v>
      </c>
      <c r="H84" s="11" t="s">
        <v>39</v>
      </c>
      <c r="I84" s="11" t="s">
        <v>40</v>
      </c>
      <c r="J84" s="11" t="s">
        <v>39</v>
      </c>
      <c r="K84" s="11" t="s">
        <v>44</v>
      </c>
      <c r="L84" s="11" t="s">
        <v>102</v>
      </c>
      <c r="M84" s="11" t="s">
        <v>43</v>
      </c>
      <c r="N84" s="11" t="s">
        <v>399</v>
      </c>
      <c r="O84" s="11" t="s">
        <v>435</v>
      </c>
      <c r="P84" s="11" t="s">
        <v>450</v>
      </c>
      <c r="Q84" s="46" t="s">
        <v>451</v>
      </c>
    </row>
    <row r="85" spans="1:17" ht="15">
      <c r="A85" s="9">
        <v>80</v>
      </c>
      <c r="B85" s="9">
        <v>2022</v>
      </c>
      <c r="C85" s="9">
        <v>590</v>
      </c>
      <c r="D85" s="11" t="s">
        <v>35</v>
      </c>
      <c r="E85" s="11" t="s">
        <v>36</v>
      </c>
      <c r="F85" s="11" t="s">
        <v>37</v>
      </c>
      <c r="G85" s="11" t="s">
        <v>38</v>
      </c>
      <c r="H85" s="11" t="s">
        <v>39</v>
      </c>
      <c r="I85" s="11" t="s">
        <v>40</v>
      </c>
      <c r="J85" s="11" t="s">
        <v>39</v>
      </c>
      <c r="K85" s="11" t="s">
        <v>108</v>
      </c>
      <c r="L85" s="11" t="s">
        <v>50</v>
      </c>
      <c r="M85" s="11" t="s">
        <v>43</v>
      </c>
      <c r="N85" s="11" t="s">
        <v>40</v>
      </c>
      <c r="O85" s="11" t="s">
        <v>36</v>
      </c>
      <c r="P85" s="11" t="s">
        <v>36</v>
      </c>
      <c r="Q85" s="46" t="s">
        <v>455</v>
      </c>
    </row>
    <row r="86" spans="1:17" ht="15">
      <c r="A86" s="9">
        <v>81</v>
      </c>
      <c r="B86" s="9">
        <v>2022</v>
      </c>
      <c r="C86" s="9">
        <v>590</v>
      </c>
      <c r="D86" s="11" t="s">
        <v>35</v>
      </c>
      <c r="E86" s="11" t="s">
        <v>36</v>
      </c>
      <c r="F86" s="11" t="s">
        <v>37</v>
      </c>
      <c r="G86" s="11" t="s">
        <v>38</v>
      </c>
      <c r="H86" s="11" t="s">
        <v>39</v>
      </c>
      <c r="I86" s="11" t="s">
        <v>40</v>
      </c>
      <c r="J86" s="11" t="s">
        <v>39</v>
      </c>
      <c r="K86" s="11" t="s">
        <v>44</v>
      </c>
      <c r="L86" s="11" t="s">
        <v>110</v>
      </c>
      <c r="M86" s="11" t="s">
        <v>43</v>
      </c>
      <c r="N86" s="11" t="s">
        <v>40</v>
      </c>
      <c r="O86" s="11" t="s">
        <v>36</v>
      </c>
      <c r="P86" s="11" t="s">
        <v>36</v>
      </c>
      <c r="Q86" s="46" t="s">
        <v>482</v>
      </c>
    </row>
    <row r="87" spans="1:17" ht="15">
      <c r="A87" s="9">
        <v>82</v>
      </c>
      <c r="B87" s="9">
        <v>2022</v>
      </c>
      <c r="C87" s="9">
        <v>590</v>
      </c>
      <c r="D87" s="11" t="s">
        <v>35</v>
      </c>
      <c r="E87" s="11" t="s">
        <v>36</v>
      </c>
      <c r="F87" s="11" t="s">
        <v>37</v>
      </c>
      <c r="G87" s="11" t="s">
        <v>38</v>
      </c>
      <c r="H87" s="11" t="s">
        <v>39</v>
      </c>
      <c r="I87" s="11" t="s">
        <v>40</v>
      </c>
      <c r="J87" s="11" t="s">
        <v>39</v>
      </c>
      <c r="K87" s="11" t="s">
        <v>64</v>
      </c>
      <c r="L87" s="11" t="s">
        <v>106</v>
      </c>
      <c r="M87" s="11" t="s">
        <v>43</v>
      </c>
      <c r="N87" s="11" t="s">
        <v>40</v>
      </c>
      <c r="O87" s="11" t="s">
        <v>36</v>
      </c>
      <c r="P87" s="11" t="s">
        <v>36</v>
      </c>
      <c r="Q87" s="46" t="s">
        <v>445</v>
      </c>
    </row>
    <row r="88" spans="1:17" ht="15">
      <c r="A88" s="9">
        <v>83</v>
      </c>
      <c r="B88" s="9">
        <v>2022</v>
      </c>
      <c r="C88" s="9">
        <v>590</v>
      </c>
      <c r="D88" s="11" t="s">
        <v>35</v>
      </c>
      <c r="E88" s="11" t="s">
        <v>36</v>
      </c>
      <c r="F88" s="11" t="s">
        <v>37</v>
      </c>
      <c r="G88" s="11" t="s">
        <v>38</v>
      </c>
      <c r="H88" s="11" t="s">
        <v>39</v>
      </c>
      <c r="I88" s="11" t="s">
        <v>40</v>
      </c>
      <c r="J88" s="11" t="s">
        <v>39</v>
      </c>
      <c r="K88" s="11" t="s">
        <v>82</v>
      </c>
      <c r="L88" s="11" t="s">
        <v>106</v>
      </c>
      <c r="M88" s="11" t="s">
        <v>43</v>
      </c>
      <c r="N88" s="11" t="s">
        <v>40</v>
      </c>
      <c r="O88" s="11" t="s">
        <v>36</v>
      </c>
      <c r="P88" s="11" t="s">
        <v>36</v>
      </c>
      <c r="Q88" s="46" t="s">
        <v>446</v>
      </c>
    </row>
    <row r="89" spans="1:17" ht="15">
      <c r="A89" s="9">
        <v>84</v>
      </c>
      <c r="B89" s="9">
        <v>2022</v>
      </c>
      <c r="C89" s="9">
        <v>590</v>
      </c>
      <c r="D89" s="11" t="s">
        <v>35</v>
      </c>
      <c r="E89" s="11" t="s">
        <v>36</v>
      </c>
      <c r="F89" s="11" t="s">
        <v>37</v>
      </c>
      <c r="G89" s="11" t="s">
        <v>38</v>
      </c>
      <c r="H89" s="11" t="s">
        <v>39</v>
      </c>
      <c r="I89" s="11" t="s">
        <v>40</v>
      </c>
      <c r="J89" s="11" t="s">
        <v>39</v>
      </c>
      <c r="K89" s="11" t="s">
        <v>103</v>
      </c>
      <c r="L89" s="11" t="s">
        <v>111</v>
      </c>
      <c r="M89" s="11" t="s">
        <v>43</v>
      </c>
      <c r="N89" s="11" t="s">
        <v>40</v>
      </c>
      <c r="O89" s="11" t="s">
        <v>36</v>
      </c>
      <c r="P89" s="11" t="s">
        <v>36</v>
      </c>
      <c r="Q89" s="46" t="s">
        <v>276</v>
      </c>
    </row>
    <row r="90" spans="1:17" ht="15">
      <c r="A90" s="9">
        <v>85</v>
      </c>
      <c r="B90" s="9">
        <v>2022</v>
      </c>
      <c r="C90" s="9">
        <v>590</v>
      </c>
      <c r="D90" s="11" t="s">
        <v>35</v>
      </c>
      <c r="E90" s="11" t="s">
        <v>36</v>
      </c>
      <c r="F90" s="11" t="s">
        <v>37</v>
      </c>
      <c r="G90" s="11" t="s">
        <v>38</v>
      </c>
      <c r="H90" s="11" t="s">
        <v>39</v>
      </c>
      <c r="I90" s="11" t="s">
        <v>40</v>
      </c>
      <c r="J90" s="11" t="s">
        <v>39</v>
      </c>
      <c r="K90" s="11" t="s">
        <v>44</v>
      </c>
      <c r="L90" s="11" t="s">
        <v>111</v>
      </c>
      <c r="M90" s="11" t="s">
        <v>43</v>
      </c>
      <c r="N90" s="11" t="s">
        <v>40</v>
      </c>
      <c r="O90" s="11" t="s">
        <v>36</v>
      </c>
      <c r="P90" s="11" t="s">
        <v>36</v>
      </c>
      <c r="Q90" s="46" t="s">
        <v>554</v>
      </c>
    </row>
    <row r="91" spans="1:17" ht="15">
      <c r="A91" s="9">
        <v>86</v>
      </c>
      <c r="B91" s="9">
        <v>2022</v>
      </c>
      <c r="C91" s="9">
        <v>590</v>
      </c>
      <c r="D91" s="11" t="s">
        <v>35</v>
      </c>
      <c r="E91" s="11" t="s">
        <v>36</v>
      </c>
      <c r="F91" s="11" t="s">
        <v>37</v>
      </c>
      <c r="G91" s="11" t="s">
        <v>38</v>
      </c>
      <c r="H91" s="11" t="s">
        <v>39</v>
      </c>
      <c r="I91" s="11" t="s">
        <v>40</v>
      </c>
      <c r="J91" s="11" t="s">
        <v>39</v>
      </c>
      <c r="K91" s="11" t="s">
        <v>64</v>
      </c>
      <c r="L91" s="11" t="s">
        <v>42</v>
      </c>
      <c r="M91" s="11" t="s">
        <v>43</v>
      </c>
      <c r="N91" s="11" t="s">
        <v>40</v>
      </c>
      <c r="O91" s="11" t="s">
        <v>36</v>
      </c>
      <c r="P91" s="11" t="s">
        <v>36</v>
      </c>
      <c r="Q91" s="46" t="s">
        <v>276</v>
      </c>
    </row>
    <row r="92" spans="1:17" ht="15">
      <c r="A92" s="9">
        <v>87</v>
      </c>
      <c r="B92" s="9">
        <v>2022</v>
      </c>
      <c r="C92" s="9">
        <v>590</v>
      </c>
      <c r="D92" s="11" t="s">
        <v>35</v>
      </c>
      <c r="E92" s="11" t="s">
        <v>36</v>
      </c>
      <c r="F92" s="11" t="s">
        <v>37</v>
      </c>
      <c r="G92" s="11" t="s">
        <v>38</v>
      </c>
      <c r="H92" s="11" t="s">
        <v>39</v>
      </c>
      <c r="I92" s="11" t="s">
        <v>40</v>
      </c>
      <c r="J92" s="11" t="s">
        <v>39</v>
      </c>
      <c r="K92" s="11" t="s">
        <v>108</v>
      </c>
      <c r="L92" s="11" t="s">
        <v>42</v>
      </c>
      <c r="M92" s="11" t="s">
        <v>43</v>
      </c>
      <c r="N92" s="11" t="s">
        <v>40</v>
      </c>
      <c r="O92" s="11" t="s">
        <v>36</v>
      </c>
      <c r="P92" s="11" t="s">
        <v>36</v>
      </c>
      <c r="Q92" s="46" t="s">
        <v>447</v>
      </c>
    </row>
    <row r="93" spans="1:17" ht="15">
      <c r="A93" s="9">
        <v>88</v>
      </c>
      <c r="B93" s="9">
        <v>2022</v>
      </c>
      <c r="C93" s="9">
        <v>590</v>
      </c>
      <c r="D93" s="11" t="s">
        <v>35</v>
      </c>
      <c r="E93" s="11" t="s">
        <v>36</v>
      </c>
      <c r="F93" s="11" t="s">
        <v>37</v>
      </c>
      <c r="G93" s="11" t="s">
        <v>38</v>
      </c>
      <c r="H93" s="11" t="s">
        <v>39</v>
      </c>
      <c r="I93" s="11" t="s">
        <v>40</v>
      </c>
      <c r="J93" s="11" t="s">
        <v>39</v>
      </c>
      <c r="K93" s="11" t="s">
        <v>109</v>
      </c>
      <c r="L93" s="11" t="s">
        <v>42</v>
      </c>
      <c r="M93" s="11" t="s">
        <v>43</v>
      </c>
      <c r="N93" s="11" t="s">
        <v>40</v>
      </c>
      <c r="O93" s="11" t="s">
        <v>36</v>
      </c>
      <c r="P93" s="11" t="s">
        <v>36</v>
      </c>
      <c r="Q93" s="46" t="s">
        <v>465</v>
      </c>
    </row>
    <row r="94" spans="1:17" ht="15">
      <c r="A94" s="9">
        <v>89</v>
      </c>
      <c r="B94" s="9">
        <v>2022</v>
      </c>
      <c r="C94" s="9">
        <v>590</v>
      </c>
      <c r="D94" s="11" t="s">
        <v>35</v>
      </c>
      <c r="E94" s="11" t="s">
        <v>36</v>
      </c>
      <c r="F94" s="11" t="s">
        <v>37</v>
      </c>
      <c r="G94" s="11" t="s">
        <v>38</v>
      </c>
      <c r="H94" s="11" t="s">
        <v>39</v>
      </c>
      <c r="I94" s="11" t="s">
        <v>40</v>
      </c>
      <c r="J94" s="11" t="s">
        <v>39</v>
      </c>
      <c r="K94" s="11" t="s">
        <v>44</v>
      </c>
      <c r="L94" s="11" t="s">
        <v>45</v>
      </c>
      <c r="M94" s="11" t="s">
        <v>43</v>
      </c>
      <c r="N94" s="11" t="s">
        <v>40</v>
      </c>
      <c r="O94" s="11" t="s">
        <v>36</v>
      </c>
      <c r="P94" s="11" t="s">
        <v>36</v>
      </c>
      <c r="Q94" s="46" t="s">
        <v>555</v>
      </c>
    </row>
    <row r="95" spans="1:17" ht="15">
      <c r="A95" s="9">
        <v>90</v>
      </c>
      <c r="B95" s="9">
        <v>2022</v>
      </c>
      <c r="C95" s="9">
        <v>590</v>
      </c>
      <c r="D95" s="11" t="s">
        <v>35</v>
      </c>
      <c r="E95" s="11" t="s">
        <v>36</v>
      </c>
      <c r="F95" s="11" t="s">
        <v>37</v>
      </c>
      <c r="G95" s="11" t="s">
        <v>38</v>
      </c>
      <c r="H95" s="11" t="s">
        <v>39</v>
      </c>
      <c r="I95" s="11" t="s">
        <v>40</v>
      </c>
      <c r="J95" s="11" t="s">
        <v>39</v>
      </c>
      <c r="K95" s="11" t="s">
        <v>44</v>
      </c>
      <c r="L95" s="11" t="s">
        <v>468</v>
      </c>
      <c r="M95" s="11" t="s">
        <v>43</v>
      </c>
      <c r="N95" s="11" t="s">
        <v>40</v>
      </c>
      <c r="O95" s="11" t="s">
        <v>36</v>
      </c>
      <c r="P95" s="11" t="s">
        <v>36</v>
      </c>
      <c r="Q95" s="46" t="s">
        <v>485</v>
      </c>
    </row>
    <row r="96" spans="1:17" ht="15">
      <c r="A96" s="9">
        <v>91</v>
      </c>
      <c r="B96" s="9">
        <v>2022</v>
      </c>
      <c r="C96" s="9">
        <v>590</v>
      </c>
      <c r="D96" s="11" t="s">
        <v>35</v>
      </c>
      <c r="E96" s="11" t="s">
        <v>36</v>
      </c>
      <c r="F96" s="11" t="s">
        <v>37</v>
      </c>
      <c r="G96" s="11" t="s">
        <v>38</v>
      </c>
      <c r="H96" s="11" t="s">
        <v>39</v>
      </c>
      <c r="I96" s="11" t="s">
        <v>40</v>
      </c>
      <c r="J96" s="11" t="s">
        <v>39</v>
      </c>
      <c r="K96" s="11" t="s">
        <v>44</v>
      </c>
      <c r="L96" s="11" t="s">
        <v>468</v>
      </c>
      <c r="M96" s="11" t="s">
        <v>43</v>
      </c>
      <c r="N96" s="11" t="s">
        <v>100</v>
      </c>
      <c r="O96" s="11" t="s">
        <v>36</v>
      </c>
      <c r="P96" s="11" t="s">
        <v>36</v>
      </c>
      <c r="Q96" s="46" t="s">
        <v>276</v>
      </c>
    </row>
    <row r="97" spans="1:17" ht="15">
      <c r="A97" s="9">
        <v>92</v>
      </c>
      <c r="B97" s="9">
        <v>2022</v>
      </c>
      <c r="C97" s="9">
        <v>590</v>
      </c>
      <c r="D97" s="11" t="s">
        <v>35</v>
      </c>
      <c r="E97" s="11" t="s">
        <v>36</v>
      </c>
      <c r="F97" s="11" t="s">
        <v>37</v>
      </c>
      <c r="G97" s="11" t="s">
        <v>38</v>
      </c>
      <c r="H97" s="11" t="s">
        <v>40</v>
      </c>
      <c r="I97" s="11" t="s">
        <v>100</v>
      </c>
      <c r="J97" s="11" t="s">
        <v>39</v>
      </c>
      <c r="K97" s="11" t="s">
        <v>44</v>
      </c>
      <c r="L97" s="11" t="s">
        <v>418</v>
      </c>
      <c r="M97" s="11" t="s">
        <v>43</v>
      </c>
      <c r="N97" s="11" t="s">
        <v>77</v>
      </c>
      <c r="O97" s="11" t="s">
        <v>78</v>
      </c>
      <c r="P97" s="11" t="s">
        <v>79</v>
      </c>
      <c r="Q97" s="46" t="s">
        <v>556</v>
      </c>
    </row>
    <row r="98" spans="1:17" ht="15">
      <c r="A98" s="9">
        <v>93</v>
      </c>
      <c r="B98" s="9">
        <v>2022</v>
      </c>
      <c r="C98" s="9">
        <v>590</v>
      </c>
      <c r="D98" s="11" t="s">
        <v>35</v>
      </c>
      <c r="E98" s="11" t="s">
        <v>36</v>
      </c>
      <c r="F98" s="11" t="s">
        <v>47</v>
      </c>
      <c r="G98" s="11" t="s">
        <v>38</v>
      </c>
      <c r="H98" s="11" t="s">
        <v>39</v>
      </c>
      <c r="I98" s="11" t="s">
        <v>40</v>
      </c>
      <c r="J98" s="11" t="s">
        <v>39</v>
      </c>
      <c r="K98" s="11" t="s">
        <v>44</v>
      </c>
      <c r="L98" s="11" t="s">
        <v>102</v>
      </c>
      <c r="M98" s="11" t="s">
        <v>43</v>
      </c>
      <c r="N98" s="11" t="s">
        <v>399</v>
      </c>
      <c r="O98" s="11" t="s">
        <v>400</v>
      </c>
      <c r="P98" s="11" t="s">
        <v>470</v>
      </c>
      <c r="Q98" s="46" t="s">
        <v>471</v>
      </c>
    </row>
    <row r="99" spans="1:17" ht="15">
      <c r="A99" s="9">
        <v>94</v>
      </c>
      <c r="B99" s="9">
        <v>2022</v>
      </c>
      <c r="C99" s="9">
        <v>590</v>
      </c>
      <c r="D99" s="11" t="s">
        <v>35</v>
      </c>
      <c r="E99" s="11" t="s">
        <v>36</v>
      </c>
      <c r="F99" s="11" t="s">
        <v>37</v>
      </c>
      <c r="G99" s="11" t="s">
        <v>38</v>
      </c>
      <c r="H99" s="11" t="s">
        <v>39</v>
      </c>
      <c r="I99" s="11" t="s">
        <v>40</v>
      </c>
      <c r="J99" s="11" t="s">
        <v>39</v>
      </c>
      <c r="K99" s="11" t="s">
        <v>44</v>
      </c>
      <c r="L99" s="11" t="s">
        <v>84</v>
      </c>
      <c r="M99" s="11" t="s">
        <v>43</v>
      </c>
      <c r="N99" s="11" t="s">
        <v>40</v>
      </c>
      <c r="O99" s="11" t="s">
        <v>36</v>
      </c>
      <c r="P99" s="11" t="s">
        <v>36</v>
      </c>
      <c r="Q99" s="46" t="s">
        <v>283</v>
      </c>
    </row>
    <row r="100" spans="1:17" ht="15">
      <c r="A100" s="9">
        <v>95</v>
      </c>
      <c r="B100" s="9">
        <v>2022</v>
      </c>
      <c r="C100" s="9">
        <v>590</v>
      </c>
      <c r="D100" s="11" t="s">
        <v>35</v>
      </c>
      <c r="E100" s="11" t="s">
        <v>36</v>
      </c>
      <c r="F100" s="11" t="s">
        <v>47</v>
      </c>
      <c r="G100" s="11" t="s">
        <v>38</v>
      </c>
      <c r="H100" s="11" t="s">
        <v>100</v>
      </c>
      <c r="I100" s="11" t="s">
        <v>40</v>
      </c>
      <c r="J100" s="11" t="s">
        <v>39</v>
      </c>
      <c r="K100" s="11" t="s">
        <v>44</v>
      </c>
      <c r="L100" s="11" t="s">
        <v>131</v>
      </c>
      <c r="M100" s="11" t="s">
        <v>43</v>
      </c>
      <c r="N100" s="11" t="s">
        <v>77</v>
      </c>
      <c r="O100" s="11" t="s">
        <v>475</v>
      </c>
      <c r="P100" s="11" t="s">
        <v>475</v>
      </c>
      <c r="Q100" s="46" t="s">
        <v>476</v>
      </c>
    </row>
    <row r="101" spans="1:17" ht="15">
      <c r="A101" s="9">
        <v>96</v>
      </c>
      <c r="B101" s="9">
        <v>2022</v>
      </c>
      <c r="C101" s="9">
        <v>590</v>
      </c>
      <c r="D101" s="11" t="s">
        <v>35</v>
      </c>
      <c r="E101" s="11" t="s">
        <v>36</v>
      </c>
      <c r="F101" s="11" t="s">
        <v>37</v>
      </c>
      <c r="G101" s="11" t="s">
        <v>38</v>
      </c>
      <c r="H101" s="11" t="s">
        <v>39</v>
      </c>
      <c r="I101" s="11" t="s">
        <v>40</v>
      </c>
      <c r="J101" s="11" t="s">
        <v>39</v>
      </c>
      <c r="K101" s="11" t="s">
        <v>86</v>
      </c>
      <c r="L101" s="11" t="s">
        <v>65</v>
      </c>
      <c r="M101" s="11" t="s">
        <v>43</v>
      </c>
      <c r="N101" s="11" t="s">
        <v>40</v>
      </c>
      <c r="O101" s="11" t="s">
        <v>36</v>
      </c>
      <c r="P101" s="11" t="s">
        <v>36</v>
      </c>
      <c r="Q101" s="46" t="s">
        <v>462</v>
      </c>
    </row>
    <row r="102" spans="1:17" ht="15">
      <c r="A102" s="9">
        <v>97</v>
      </c>
      <c r="B102" s="9">
        <v>2022</v>
      </c>
      <c r="C102" s="9">
        <v>590</v>
      </c>
      <c r="D102" s="11" t="s">
        <v>35</v>
      </c>
      <c r="E102" s="11" t="s">
        <v>36</v>
      </c>
      <c r="F102" s="11" t="s">
        <v>37</v>
      </c>
      <c r="G102" s="11" t="s">
        <v>38</v>
      </c>
      <c r="H102" s="11" t="s">
        <v>39</v>
      </c>
      <c r="I102" s="11" t="s">
        <v>40</v>
      </c>
      <c r="J102" s="11" t="s">
        <v>39</v>
      </c>
      <c r="K102" s="11" t="s">
        <v>105</v>
      </c>
      <c r="L102" s="11" t="s">
        <v>65</v>
      </c>
      <c r="M102" s="11" t="s">
        <v>43</v>
      </c>
      <c r="N102" s="11" t="s">
        <v>40</v>
      </c>
      <c r="O102" s="11" t="s">
        <v>36</v>
      </c>
      <c r="P102" s="11" t="s">
        <v>36</v>
      </c>
      <c r="Q102" s="46" t="s">
        <v>463</v>
      </c>
    </row>
    <row r="103" spans="1:17" ht="15">
      <c r="A103" s="9">
        <v>98</v>
      </c>
      <c r="B103" s="9">
        <v>2022</v>
      </c>
      <c r="C103" s="9">
        <v>590</v>
      </c>
      <c r="D103" s="11" t="s">
        <v>35</v>
      </c>
      <c r="E103" s="11" t="s">
        <v>36</v>
      </c>
      <c r="F103" s="11" t="s">
        <v>37</v>
      </c>
      <c r="G103" s="11" t="s">
        <v>38</v>
      </c>
      <c r="H103" s="11" t="s">
        <v>39</v>
      </c>
      <c r="I103" s="11" t="s">
        <v>40</v>
      </c>
      <c r="J103" s="11" t="s">
        <v>39</v>
      </c>
      <c r="K103" s="11" t="s">
        <v>44</v>
      </c>
      <c r="L103" s="11" t="s">
        <v>424</v>
      </c>
      <c r="M103" s="11" t="s">
        <v>43</v>
      </c>
      <c r="N103" s="11" t="s">
        <v>40</v>
      </c>
      <c r="O103" s="11" t="s">
        <v>36</v>
      </c>
      <c r="P103" s="11" t="s">
        <v>36</v>
      </c>
      <c r="Q103" s="46" t="s">
        <v>276</v>
      </c>
    </row>
    <row r="104" spans="1:17" ht="15">
      <c r="A104" s="9">
        <v>99</v>
      </c>
      <c r="B104" s="9">
        <v>2022</v>
      </c>
      <c r="C104" s="9">
        <v>590</v>
      </c>
      <c r="D104" s="11" t="s">
        <v>35</v>
      </c>
      <c r="E104" s="11" t="s">
        <v>36</v>
      </c>
      <c r="F104" s="11" t="s">
        <v>37</v>
      </c>
      <c r="G104" s="11" t="s">
        <v>38</v>
      </c>
      <c r="H104" s="11" t="s">
        <v>39</v>
      </c>
      <c r="I104" s="11" t="s">
        <v>40</v>
      </c>
      <c r="J104" s="11" t="s">
        <v>39</v>
      </c>
      <c r="K104" s="11" t="s">
        <v>82</v>
      </c>
      <c r="L104" s="11" t="s">
        <v>42</v>
      </c>
      <c r="M104" s="11" t="s">
        <v>43</v>
      </c>
      <c r="N104" s="11" t="s">
        <v>40</v>
      </c>
      <c r="O104" s="11" t="s">
        <v>36</v>
      </c>
      <c r="P104" s="11" t="s">
        <v>36</v>
      </c>
      <c r="Q104" s="46" t="s">
        <v>464</v>
      </c>
    </row>
    <row r="105" spans="1:17" ht="15">
      <c r="A105" s="9">
        <v>100</v>
      </c>
      <c r="B105" s="9">
        <v>2022</v>
      </c>
      <c r="C105" s="9">
        <v>590</v>
      </c>
      <c r="D105" s="11" t="s">
        <v>35</v>
      </c>
      <c r="E105" s="11" t="s">
        <v>36</v>
      </c>
      <c r="F105" s="11" t="s">
        <v>37</v>
      </c>
      <c r="G105" s="11" t="s">
        <v>38</v>
      </c>
      <c r="H105" s="11" t="s">
        <v>39</v>
      </c>
      <c r="I105" s="11" t="s">
        <v>40</v>
      </c>
      <c r="J105" s="11" t="s">
        <v>39</v>
      </c>
      <c r="K105" s="11" t="s">
        <v>44</v>
      </c>
      <c r="L105" s="11" t="s">
        <v>49</v>
      </c>
      <c r="M105" s="11" t="s">
        <v>43</v>
      </c>
      <c r="N105" s="11" t="s">
        <v>40</v>
      </c>
      <c r="O105" s="11" t="s">
        <v>36</v>
      </c>
      <c r="P105" s="11" t="s">
        <v>36</v>
      </c>
      <c r="Q105" s="46" t="s">
        <v>276</v>
      </c>
    </row>
    <row r="106" spans="1:17" ht="15">
      <c r="A106" s="9">
        <v>101</v>
      </c>
      <c r="B106" s="9">
        <v>2022</v>
      </c>
      <c r="C106" s="9">
        <v>590</v>
      </c>
      <c r="D106" s="11" t="s">
        <v>35</v>
      </c>
      <c r="E106" s="11" t="s">
        <v>36</v>
      </c>
      <c r="F106" s="11" t="s">
        <v>37</v>
      </c>
      <c r="G106" s="11" t="s">
        <v>38</v>
      </c>
      <c r="H106" s="11" t="s">
        <v>39</v>
      </c>
      <c r="I106" s="11" t="s">
        <v>40</v>
      </c>
      <c r="J106" s="11" t="s">
        <v>39</v>
      </c>
      <c r="K106" s="11" t="s">
        <v>44</v>
      </c>
      <c r="L106" s="11" t="s">
        <v>114</v>
      </c>
      <c r="M106" s="11" t="s">
        <v>43</v>
      </c>
      <c r="N106" s="11" t="s">
        <v>40</v>
      </c>
      <c r="O106" s="11" t="s">
        <v>36</v>
      </c>
      <c r="P106" s="11" t="s">
        <v>36</v>
      </c>
      <c r="Q106" s="46" t="s">
        <v>278</v>
      </c>
    </row>
    <row r="107" spans="1:17" ht="15">
      <c r="A107" s="9">
        <v>102</v>
      </c>
      <c r="B107" s="9">
        <v>2022</v>
      </c>
      <c r="C107" s="9">
        <v>590</v>
      </c>
      <c r="D107" s="11" t="s">
        <v>35</v>
      </c>
      <c r="E107" s="11" t="s">
        <v>36</v>
      </c>
      <c r="F107" s="11" t="s">
        <v>37</v>
      </c>
      <c r="G107" s="11" t="s">
        <v>38</v>
      </c>
      <c r="H107" s="11" t="s">
        <v>39</v>
      </c>
      <c r="I107" s="11" t="s">
        <v>40</v>
      </c>
      <c r="J107" s="11" t="s">
        <v>39</v>
      </c>
      <c r="K107" s="11" t="s">
        <v>44</v>
      </c>
      <c r="L107" s="11" t="s">
        <v>115</v>
      </c>
      <c r="M107" s="11" t="s">
        <v>43</v>
      </c>
      <c r="N107" s="11" t="s">
        <v>40</v>
      </c>
      <c r="O107" s="11" t="s">
        <v>36</v>
      </c>
      <c r="P107" s="11" t="s">
        <v>36</v>
      </c>
      <c r="Q107" s="46" t="s">
        <v>276</v>
      </c>
    </row>
    <row r="108" spans="1:17" ht="15">
      <c r="A108" s="9">
        <v>103</v>
      </c>
      <c r="B108" s="9">
        <v>2022</v>
      </c>
      <c r="C108" s="9">
        <v>590</v>
      </c>
      <c r="D108" s="11" t="s">
        <v>35</v>
      </c>
      <c r="E108" s="11" t="s">
        <v>36</v>
      </c>
      <c r="F108" s="11" t="s">
        <v>37</v>
      </c>
      <c r="G108" s="11" t="s">
        <v>38</v>
      </c>
      <c r="H108" s="11" t="s">
        <v>39</v>
      </c>
      <c r="I108" s="11" t="s">
        <v>40</v>
      </c>
      <c r="J108" s="11" t="s">
        <v>39</v>
      </c>
      <c r="K108" s="11" t="s">
        <v>44</v>
      </c>
      <c r="L108" s="11" t="s">
        <v>76</v>
      </c>
      <c r="M108" s="11" t="s">
        <v>43</v>
      </c>
      <c r="N108" s="11" t="s">
        <v>100</v>
      </c>
      <c r="O108" s="11" t="s">
        <v>36</v>
      </c>
      <c r="P108" s="11" t="s">
        <v>36</v>
      </c>
      <c r="Q108" s="46" t="s">
        <v>276</v>
      </c>
    </row>
    <row r="109" spans="1:17" ht="15">
      <c r="A109" s="9">
        <v>104</v>
      </c>
      <c r="B109" s="9">
        <v>2022</v>
      </c>
      <c r="C109" s="9">
        <v>590</v>
      </c>
      <c r="D109" s="11" t="s">
        <v>35</v>
      </c>
      <c r="E109" s="11" t="s">
        <v>36</v>
      </c>
      <c r="F109" s="11" t="s">
        <v>47</v>
      </c>
      <c r="G109" s="11" t="s">
        <v>38</v>
      </c>
      <c r="H109" s="11" t="s">
        <v>39</v>
      </c>
      <c r="I109" s="11" t="s">
        <v>40</v>
      </c>
      <c r="J109" s="11" t="s">
        <v>39</v>
      </c>
      <c r="K109" s="11" t="s">
        <v>44</v>
      </c>
      <c r="L109" s="11" t="s">
        <v>102</v>
      </c>
      <c r="M109" s="11" t="s">
        <v>43</v>
      </c>
      <c r="N109" s="11" t="s">
        <v>40</v>
      </c>
      <c r="O109" s="11" t="s">
        <v>36</v>
      </c>
      <c r="P109" s="11" t="s">
        <v>36</v>
      </c>
      <c r="Q109" s="46" t="s">
        <v>557</v>
      </c>
    </row>
    <row r="110" spans="1:17" ht="15">
      <c r="A110" s="9">
        <v>105</v>
      </c>
      <c r="B110" s="9">
        <v>2022</v>
      </c>
      <c r="C110" s="9">
        <v>590</v>
      </c>
      <c r="D110" s="11" t="s">
        <v>35</v>
      </c>
      <c r="E110" s="11" t="s">
        <v>36</v>
      </c>
      <c r="F110" s="11" t="s">
        <v>37</v>
      </c>
      <c r="G110" s="11" t="s">
        <v>38</v>
      </c>
      <c r="H110" s="11" t="s">
        <v>39</v>
      </c>
      <c r="I110" s="11" t="s">
        <v>40</v>
      </c>
      <c r="J110" s="11" t="s">
        <v>39</v>
      </c>
      <c r="K110" s="11" t="s">
        <v>91</v>
      </c>
      <c r="L110" s="11" t="s">
        <v>50</v>
      </c>
      <c r="M110" s="11" t="s">
        <v>43</v>
      </c>
      <c r="N110" s="11" t="s">
        <v>40</v>
      </c>
      <c r="O110" s="11" t="s">
        <v>36</v>
      </c>
      <c r="P110" s="11" t="s">
        <v>36</v>
      </c>
      <c r="Q110" s="46" t="s">
        <v>460</v>
      </c>
    </row>
    <row r="111" spans="1:17" ht="15">
      <c r="A111" s="9">
        <v>106</v>
      </c>
      <c r="B111" s="9">
        <v>2022</v>
      </c>
      <c r="C111" s="9">
        <v>590</v>
      </c>
      <c r="D111" s="11" t="s">
        <v>35</v>
      </c>
      <c r="E111" s="11" t="s">
        <v>36</v>
      </c>
      <c r="F111" s="11" t="s">
        <v>37</v>
      </c>
      <c r="G111" s="11" t="s">
        <v>38</v>
      </c>
      <c r="H111" s="11" t="s">
        <v>39</v>
      </c>
      <c r="I111" s="11" t="s">
        <v>40</v>
      </c>
      <c r="J111" s="11" t="s">
        <v>39</v>
      </c>
      <c r="K111" s="11" t="s">
        <v>105</v>
      </c>
      <c r="L111" s="11" t="s">
        <v>50</v>
      </c>
      <c r="M111" s="11" t="s">
        <v>43</v>
      </c>
      <c r="N111" s="11" t="s">
        <v>40</v>
      </c>
      <c r="O111" s="11" t="s">
        <v>36</v>
      </c>
      <c r="P111" s="11" t="s">
        <v>36</v>
      </c>
      <c r="Q111" s="46" t="s">
        <v>385</v>
      </c>
    </row>
    <row r="112" spans="1:17" ht="15">
      <c r="A112" s="9">
        <v>107</v>
      </c>
      <c r="B112" s="9">
        <v>2022</v>
      </c>
      <c r="C112" s="9">
        <v>590</v>
      </c>
      <c r="D112" s="11" t="s">
        <v>35</v>
      </c>
      <c r="E112" s="11" t="s">
        <v>36</v>
      </c>
      <c r="F112" s="11" t="s">
        <v>37</v>
      </c>
      <c r="G112" s="11" t="s">
        <v>38</v>
      </c>
      <c r="H112" s="11" t="s">
        <v>39</v>
      </c>
      <c r="I112" s="11" t="s">
        <v>40</v>
      </c>
      <c r="J112" s="11" t="s">
        <v>39</v>
      </c>
      <c r="K112" s="11" t="s">
        <v>44</v>
      </c>
      <c r="L112" s="11" t="s">
        <v>95</v>
      </c>
      <c r="M112" s="11" t="s">
        <v>43</v>
      </c>
      <c r="N112" s="11" t="s">
        <v>40</v>
      </c>
      <c r="O112" s="11" t="s">
        <v>36</v>
      </c>
      <c r="P112" s="11" t="s">
        <v>36</v>
      </c>
      <c r="Q112" s="46" t="s">
        <v>520</v>
      </c>
    </row>
    <row r="113" spans="1:17" ht="15">
      <c r="A113" s="9">
        <v>108</v>
      </c>
      <c r="B113" s="9">
        <v>2022</v>
      </c>
      <c r="C113" s="9">
        <v>590</v>
      </c>
      <c r="D113" s="11" t="s">
        <v>35</v>
      </c>
      <c r="E113" s="11" t="s">
        <v>36</v>
      </c>
      <c r="F113" s="11" t="s">
        <v>37</v>
      </c>
      <c r="G113" s="11" t="s">
        <v>38</v>
      </c>
      <c r="H113" s="11" t="s">
        <v>39</v>
      </c>
      <c r="I113" s="11" t="s">
        <v>40</v>
      </c>
      <c r="J113" s="11" t="s">
        <v>39</v>
      </c>
      <c r="K113" s="11" t="s">
        <v>41</v>
      </c>
      <c r="L113" s="11" t="s">
        <v>42</v>
      </c>
      <c r="M113" s="11" t="s">
        <v>43</v>
      </c>
      <c r="N113" s="11" t="s">
        <v>40</v>
      </c>
      <c r="O113" s="11" t="s">
        <v>36</v>
      </c>
      <c r="P113" s="11" t="s">
        <v>36</v>
      </c>
      <c r="Q113" s="46" t="s">
        <v>276</v>
      </c>
    </row>
    <row r="114" spans="1:17" ht="15">
      <c r="A114" s="9">
        <v>109</v>
      </c>
      <c r="B114" s="9">
        <v>2022</v>
      </c>
      <c r="C114" s="9">
        <v>590</v>
      </c>
      <c r="D114" s="11" t="s">
        <v>35</v>
      </c>
      <c r="E114" s="11" t="s">
        <v>36</v>
      </c>
      <c r="F114" s="11" t="s">
        <v>37</v>
      </c>
      <c r="G114" s="11" t="s">
        <v>38</v>
      </c>
      <c r="H114" s="11" t="s">
        <v>39</v>
      </c>
      <c r="I114" s="11" t="s">
        <v>40</v>
      </c>
      <c r="J114" s="11" t="s">
        <v>39</v>
      </c>
      <c r="K114" s="11" t="s">
        <v>41</v>
      </c>
      <c r="L114" s="11" t="s">
        <v>98</v>
      </c>
      <c r="M114" s="11" t="s">
        <v>43</v>
      </c>
      <c r="N114" s="11" t="s">
        <v>40</v>
      </c>
      <c r="O114" s="11" t="s">
        <v>36</v>
      </c>
      <c r="P114" s="11" t="s">
        <v>36</v>
      </c>
      <c r="Q114" s="46" t="s">
        <v>276</v>
      </c>
    </row>
    <row r="115" spans="1:17" ht="15">
      <c r="A115" s="9">
        <v>110</v>
      </c>
      <c r="B115" s="9">
        <v>2022</v>
      </c>
      <c r="C115" s="9">
        <v>590</v>
      </c>
      <c r="D115" s="11" t="s">
        <v>35</v>
      </c>
      <c r="E115" s="11" t="s">
        <v>36</v>
      </c>
      <c r="F115" s="11" t="s">
        <v>37</v>
      </c>
      <c r="G115" s="11" t="s">
        <v>38</v>
      </c>
      <c r="H115" s="11" t="s">
        <v>39</v>
      </c>
      <c r="I115" s="11" t="s">
        <v>40</v>
      </c>
      <c r="J115" s="11" t="s">
        <v>39</v>
      </c>
      <c r="K115" s="11" t="s">
        <v>103</v>
      </c>
      <c r="L115" s="11" t="s">
        <v>98</v>
      </c>
      <c r="M115" s="11" t="s">
        <v>43</v>
      </c>
      <c r="N115" s="11" t="s">
        <v>40</v>
      </c>
      <c r="O115" s="11" t="s">
        <v>36</v>
      </c>
      <c r="P115" s="11" t="s">
        <v>36</v>
      </c>
      <c r="Q115" s="46" t="s">
        <v>416</v>
      </c>
    </row>
    <row r="116" spans="1:17" ht="15">
      <c r="A116" s="9">
        <v>111</v>
      </c>
      <c r="B116" s="9">
        <v>2022</v>
      </c>
      <c r="C116" s="9">
        <v>590</v>
      </c>
      <c r="D116" s="11" t="s">
        <v>35</v>
      </c>
      <c r="E116" s="11" t="s">
        <v>36</v>
      </c>
      <c r="F116" s="11" t="s">
        <v>37</v>
      </c>
      <c r="G116" s="11" t="s">
        <v>38</v>
      </c>
      <c r="H116" s="11" t="s">
        <v>39</v>
      </c>
      <c r="I116" s="11" t="s">
        <v>40</v>
      </c>
      <c r="J116" s="11" t="s">
        <v>39</v>
      </c>
      <c r="K116" s="11" t="s">
        <v>44</v>
      </c>
      <c r="L116" s="11" t="s">
        <v>118</v>
      </c>
      <c r="M116" s="11" t="s">
        <v>43</v>
      </c>
      <c r="N116" s="11" t="s">
        <v>40</v>
      </c>
      <c r="O116" s="11" t="s">
        <v>36</v>
      </c>
      <c r="P116" s="11" t="s">
        <v>36</v>
      </c>
      <c r="Q116" s="46" t="s">
        <v>512</v>
      </c>
    </row>
    <row r="117" spans="1:17" ht="15">
      <c r="A117" s="9">
        <v>112</v>
      </c>
      <c r="B117" s="9">
        <v>2022</v>
      </c>
      <c r="C117" s="9">
        <v>590</v>
      </c>
      <c r="D117" s="11" t="s">
        <v>35</v>
      </c>
      <c r="E117" s="11" t="s">
        <v>36</v>
      </c>
      <c r="F117" s="11" t="s">
        <v>37</v>
      </c>
      <c r="G117" s="11" t="s">
        <v>38</v>
      </c>
      <c r="H117" s="11" t="s">
        <v>40</v>
      </c>
      <c r="I117" s="11" t="s">
        <v>40</v>
      </c>
      <c r="J117" s="11" t="s">
        <v>39</v>
      </c>
      <c r="K117" s="11" t="s">
        <v>130</v>
      </c>
      <c r="L117" s="11" t="s">
        <v>131</v>
      </c>
      <c r="M117" s="11" t="s">
        <v>43</v>
      </c>
      <c r="N117" s="11" t="s">
        <v>77</v>
      </c>
      <c r="O117" s="11" t="s">
        <v>78</v>
      </c>
      <c r="P117" s="11" t="s">
        <v>79</v>
      </c>
      <c r="Q117" s="46" t="s">
        <v>276</v>
      </c>
    </row>
    <row r="118" spans="1:17" ht="15">
      <c r="A118" s="9">
        <v>113</v>
      </c>
      <c r="B118" s="9">
        <v>2022</v>
      </c>
      <c r="C118" s="9">
        <v>590</v>
      </c>
      <c r="D118" s="11" t="s">
        <v>35</v>
      </c>
      <c r="E118" s="11" t="s">
        <v>36</v>
      </c>
      <c r="F118" s="11" t="s">
        <v>37</v>
      </c>
      <c r="G118" s="11" t="s">
        <v>38</v>
      </c>
      <c r="H118" s="11" t="s">
        <v>39</v>
      </c>
      <c r="I118" s="11" t="s">
        <v>40</v>
      </c>
      <c r="J118" s="11" t="s">
        <v>39</v>
      </c>
      <c r="K118" s="11" t="s">
        <v>41</v>
      </c>
      <c r="L118" s="11" t="s">
        <v>84</v>
      </c>
      <c r="M118" s="11" t="s">
        <v>43</v>
      </c>
      <c r="N118" s="11" t="s">
        <v>40</v>
      </c>
      <c r="O118" s="11" t="s">
        <v>36</v>
      </c>
      <c r="P118" s="11" t="s">
        <v>36</v>
      </c>
      <c r="Q118" s="46" t="s">
        <v>419</v>
      </c>
    </row>
    <row r="119" spans="1:17" ht="15">
      <c r="A119" s="9">
        <v>114</v>
      </c>
      <c r="B119" s="9">
        <v>2022</v>
      </c>
      <c r="C119" s="9">
        <v>590</v>
      </c>
      <c r="D119" s="11" t="s">
        <v>35</v>
      </c>
      <c r="E119" s="11" t="s">
        <v>36</v>
      </c>
      <c r="F119" s="11" t="s">
        <v>37</v>
      </c>
      <c r="G119" s="11" t="s">
        <v>38</v>
      </c>
      <c r="H119" s="11" t="s">
        <v>39</v>
      </c>
      <c r="I119" s="11" t="s">
        <v>40</v>
      </c>
      <c r="J119" s="11" t="s">
        <v>39</v>
      </c>
      <c r="K119" s="11" t="s">
        <v>66</v>
      </c>
      <c r="L119" s="11" t="s">
        <v>50</v>
      </c>
      <c r="M119" s="11" t="s">
        <v>43</v>
      </c>
      <c r="N119" s="11" t="s">
        <v>40</v>
      </c>
      <c r="O119" s="11" t="s">
        <v>36</v>
      </c>
      <c r="P119" s="11" t="s">
        <v>36</v>
      </c>
      <c r="Q119" s="46" t="s">
        <v>413</v>
      </c>
    </row>
    <row r="120" spans="1:17" ht="15">
      <c r="A120" s="9">
        <v>115</v>
      </c>
      <c r="B120" s="9">
        <v>2022</v>
      </c>
      <c r="C120" s="9">
        <v>590</v>
      </c>
      <c r="D120" s="11" t="s">
        <v>35</v>
      </c>
      <c r="E120" s="11" t="s">
        <v>36</v>
      </c>
      <c r="F120" s="11" t="s">
        <v>37</v>
      </c>
      <c r="G120" s="11" t="s">
        <v>38</v>
      </c>
      <c r="H120" s="11" t="s">
        <v>39</v>
      </c>
      <c r="I120" s="11" t="s">
        <v>40</v>
      </c>
      <c r="J120" s="11" t="s">
        <v>39</v>
      </c>
      <c r="K120" s="11" t="s">
        <v>41</v>
      </c>
      <c r="L120" s="11" t="s">
        <v>65</v>
      </c>
      <c r="M120" s="11" t="s">
        <v>43</v>
      </c>
      <c r="N120" s="11" t="s">
        <v>40</v>
      </c>
      <c r="O120" s="11" t="s">
        <v>36</v>
      </c>
      <c r="P120" s="11" t="s">
        <v>36</v>
      </c>
      <c r="Q120" s="46" t="s">
        <v>513</v>
      </c>
    </row>
    <row r="121" spans="1:17" ht="15">
      <c r="A121" s="9">
        <v>116</v>
      </c>
      <c r="B121" s="9">
        <v>2022</v>
      </c>
      <c r="C121" s="9">
        <v>590</v>
      </c>
      <c r="D121" s="11" t="s">
        <v>35</v>
      </c>
      <c r="E121" s="11" t="s">
        <v>36</v>
      </c>
      <c r="F121" s="11" t="s">
        <v>37</v>
      </c>
      <c r="G121" s="11" t="s">
        <v>38</v>
      </c>
      <c r="H121" s="11" t="s">
        <v>39</v>
      </c>
      <c r="I121" s="11" t="s">
        <v>40</v>
      </c>
      <c r="J121" s="11" t="s">
        <v>39</v>
      </c>
      <c r="K121" s="11" t="s">
        <v>44</v>
      </c>
      <c r="L121" s="11" t="s">
        <v>65</v>
      </c>
      <c r="M121" s="11" t="s">
        <v>43</v>
      </c>
      <c r="N121" s="11" t="s">
        <v>40</v>
      </c>
      <c r="O121" s="11" t="s">
        <v>36</v>
      </c>
      <c r="P121" s="11" t="s">
        <v>36</v>
      </c>
      <c r="Q121" s="46" t="s">
        <v>284</v>
      </c>
    </row>
    <row r="122" spans="1:17" ht="15">
      <c r="A122" s="9">
        <v>117</v>
      </c>
      <c r="B122" s="9">
        <v>2022</v>
      </c>
      <c r="C122" s="9">
        <v>590</v>
      </c>
      <c r="D122" s="11" t="s">
        <v>35</v>
      </c>
      <c r="E122" s="11" t="s">
        <v>36</v>
      </c>
      <c r="F122" s="11" t="s">
        <v>37</v>
      </c>
      <c r="G122" s="11" t="s">
        <v>38</v>
      </c>
      <c r="H122" s="11" t="s">
        <v>39</v>
      </c>
      <c r="I122" s="11" t="s">
        <v>40</v>
      </c>
      <c r="J122" s="11" t="s">
        <v>39</v>
      </c>
      <c r="K122" s="11" t="s">
        <v>64</v>
      </c>
      <c r="L122" s="11" t="s">
        <v>111</v>
      </c>
      <c r="M122" s="11" t="s">
        <v>43</v>
      </c>
      <c r="N122" s="11" t="s">
        <v>40</v>
      </c>
      <c r="O122" s="11" t="s">
        <v>36</v>
      </c>
      <c r="P122" s="11" t="s">
        <v>36</v>
      </c>
      <c r="Q122" s="46" t="s">
        <v>415</v>
      </c>
    </row>
    <row r="123" spans="1:17" ht="15">
      <c r="A123" s="9">
        <v>118</v>
      </c>
      <c r="B123" s="9">
        <v>2022</v>
      </c>
      <c r="C123" s="9">
        <v>590</v>
      </c>
      <c r="D123" s="11" t="s">
        <v>35</v>
      </c>
      <c r="E123" s="11" t="s">
        <v>36</v>
      </c>
      <c r="F123" s="11" t="s">
        <v>37</v>
      </c>
      <c r="G123" s="11" t="s">
        <v>38</v>
      </c>
      <c r="H123" s="11" t="s">
        <v>39</v>
      </c>
      <c r="I123" s="11" t="s">
        <v>40</v>
      </c>
      <c r="J123" s="11" t="s">
        <v>39</v>
      </c>
      <c r="K123" s="11" t="s">
        <v>64</v>
      </c>
      <c r="L123" s="11" t="s">
        <v>98</v>
      </c>
      <c r="M123" s="11" t="s">
        <v>43</v>
      </c>
      <c r="N123" s="11" t="s">
        <v>40</v>
      </c>
      <c r="O123" s="11" t="s">
        <v>36</v>
      </c>
      <c r="P123" s="11" t="s">
        <v>36</v>
      </c>
      <c r="Q123" s="46" t="s">
        <v>276</v>
      </c>
    </row>
    <row r="124" spans="1:17" ht="15">
      <c r="A124" s="9">
        <v>119</v>
      </c>
      <c r="B124" s="9">
        <v>2022</v>
      </c>
      <c r="C124" s="9">
        <v>590</v>
      </c>
      <c r="D124" s="11" t="s">
        <v>35</v>
      </c>
      <c r="E124" s="11" t="s">
        <v>36</v>
      </c>
      <c r="F124" s="11" t="s">
        <v>37</v>
      </c>
      <c r="G124" s="11" t="s">
        <v>38</v>
      </c>
      <c r="H124" s="11" t="s">
        <v>39</v>
      </c>
      <c r="I124" s="11" t="s">
        <v>40</v>
      </c>
      <c r="J124" s="11" t="s">
        <v>39</v>
      </c>
      <c r="K124" s="11" t="s">
        <v>44</v>
      </c>
      <c r="L124" s="11" t="s">
        <v>466</v>
      </c>
      <c r="M124" s="11" t="s">
        <v>43</v>
      </c>
      <c r="N124" s="11" t="s">
        <v>40</v>
      </c>
      <c r="O124" s="11" t="s">
        <v>36</v>
      </c>
      <c r="P124" s="11" t="s">
        <v>36</v>
      </c>
      <c r="Q124" s="46" t="s">
        <v>558</v>
      </c>
    </row>
    <row r="125" spans="1:17" ht="15">
      <c r="A125" s="9">
        <v>120</v>
      </c>
      <c r="B125" s="9">
        <v>2022</v>
      </c>
      <c r="C125" s="9">
        <v>590</v>
      </c>
      <c r="D125" s="11" t="s">
        <v>35</v>
      </c>
      <c r="E125" s="11" t="s">
        <v>36</v>
      </c>
      <c r="F125" s="11" t="s">
        <v>37</v>
      </c>
      <c r="G125" s="11" t="s">
        <v>38</v>
      </c>
      <c r="H125" s="11" t="s">
        <v>39</v>
      </c>
      <c r="I125" s="11" t="s">
        <v>40</v>
      </c>
      <c r="J125" s="11" t="s">
        <v>39</v>
      </c>
      <c r="K125" s="11" t="s">
        <v>44</v>
      </c>
      <c r="L125" s="11" t="s">
        <v>427</v>
      </c>
      <c r="M125" s="11" t="s">
        <v>43</v>
      </c>
      <c r="N125" s="11" t="s">
        <v>40</v>
      </c>
      <c r="O125" s="11" t="s">
        <v>36</v>
      </c>
      <c r="P125" s="11" t="s">
        <v>36</v>
      </c>
      <c r="Q125" s="46" t="s">
        <v>559</v>
      </c>
    </row>
    <row r="126" spans="1:17" ht="15">
      <c r="A126" s="9">
        <v>121</v>
      </c>
      <c r="B126" s="9">
        <v>2022</v>
      </c>
      <c r="C126" s="9">
        <v>590</v>
      </c>
      <c r="D126" s="11" t="s">
        <v>35</v>
      </c>
      <c r="E126" s="11" t="s">
        <v>36</v>
      </c>
      <c r="F126" s="11" t="s">
        <v>37</v>
      </c>
      <c r="G126" s="11" t="s">
        <v>38</v>
      </c>
      <c r="H126" s="11" t="s">
        <v>40</v>
      </c>
      <c r="I126" s="11" t="s">
        <v>40</v>
      </c>
      <c r="J126" s="11" t="s">
        <v>39</v>
      </c>
      <c r="K126" s="11" t="s">
        <v>44</v>
      </c>
      <c r="L126" s="11" t="s">
        <v>131</v>
      </c>
      <c r="M126" s="11" t="s">
        <v>43</v>
      </c>
      <c r="N126" s="11" t="s">
        <v>77</v>
      </c>
      <c r="O126" s="11" t="s">
        <v>78</v>
      </c>
      <c r="P126" s="11" t="s">
        <v>79</v>
      </c>
      <c r="Q126" s="46" t="s">
        <v>560</v>
      </c>
    </row>
    <row r="127" spans="1:17" ht="15">
      <c r="A127" s="9">
        <v>122</v>
      </c>
      <c r="B127" s="9">
        <v>2022</v>
      </c>
      <c r="C127" s="9">
        <v>590</v>
      </c>
      <c r="D127" s="11" t="s">
        <v>35</v>
      </c>
      <c r="E127" s="11" t="s">
        <v>36</v>
      </c>
      <c r="F127" s="11" t="s">
        <v>37</v>
      </c>
      <c r="G127" s="11" t="s">
        <v>38</v>
      </c>
      <c r="H127" s="11" t="s">
        <v>40</v>
      </c>
      <c r="I127" s="11" t="s">
        <v>80</v>
      </c>
      <c r="J127" s="11" t="s">
        <v>39</v>
      </c>
      <c r="K127" s="11" t="s">
        <v>44</v>
      </c>
      <c r="L127" s="11" t="s">
        <v>561</v>
      </c>
      <c r="M127" s="11" t="s">
        <v>43</v>
      </c>
      <c r="N127" s="11" t="s">
        <v>77</v>
      </c>
      <c r="O127" s="11" t="s">
        <v>78</v>
      </c>
      <c r="P127" s="11" t="s">
        <v>79</v>
      </c>
      <c r="Q127" s="46" t="s">
        <v>562</v>
      </c>
    </row>
    <row r="128" spans="1:17" ht="15">
      <c r="A128" s="9">
        <v>123</v>
      </c>
      <c r="B128" s="9">
        <v>2022</v>
      </c>
      <c r="C128" s="9">
        <v>590</v>
      </c>
      <c r="D128" s="11" t="s">
        <v>35</v>
      </c>
      <c r="E128" s="11" t="s">
        <v>36</v>
      </c>
      <c r="F128" s="11" t="s">
        <v>37</v>
      </c>
      <c r="G128" s="11" t="s">
        <v>38</v>
      </c>
      <c r="H128" s="11" t="s">
        <v>40</v>
      </c>
      <c r="I128" s="11" t="s">
        <v>80</v>
      </c>
      <c r="J128" s="11" t="s">
        <v>39</v>
      </c>
      <c r="K128" s="11" t="s">
        <v>44</v>
      </c>
      <c r="L128" s="11" t="s">
        <v>441</v>
      </c>
      <c r="M128" s="11" t="s">
        <v>43</v>
      </c>
      <c r="N128" s="11" t="s">
        <v>77</v>
      </c>
      <c r="O128" s="11" t="s">
        <v>78</v>
      </c>
      <c r="P128" s="11" t="s">
        <v>79</v>
      </c>
      <c r="Q128" s="46" t="s">
        <v>442</v>
      </c>
    </row>
    <row r="129" spans="1:17" ht="15">
      <c r="A129" s="9">
        <v>124</v>
      </c>
      <c r="B129" s="9">
        <v>2022</v>
      </c>
      <c r="C129" s="9">
        <v>590</v>
      </c>
      <c r="D129" s="11" t="s">
        <v>35</v>
      </c>
      <c r="E129" s="11" t="s">
        <v>36</v>
      </c>
      <c r="F129" s="11" t="s">
        <v>37</v>
      </c>
      <c r="G129" s="11" t="s">
        <v>38</v>
      </c>
      <c r="H129" s="11" t="s">
        <v>39</v>
      </c>
      <c r="I129" s="11" t="s">
        <v>40</v>
      </c>
      <c r="J129" s="11" t="s">
        <v>39</v>
      </c>
      <c r="K129" s="11" t="s">
        <v>41</v>
      </c>
      <c r="L129" s="11" t="s">
        <v>83</v>
      </c>
      <c r="M129" s="11" t="s">
        <v>43</v>
      </c>
      <c r="N129" s="11" t="s">
        <v>40</v>
      </c>
      <c r="O129" s="11" t="s">
        <v>36</v>
      </c>
      <c r="P129" s="11" t="s">
        <v>36</v>
      </c>
      <c r="Q129" s="46" t="s">
        <v>443</v>
      </c>
    </row>
    <row r="130" spans="1:17" ht="15">
      <c r="A130" s="9">
        <v>125</v>
      </c>
      <c r="B130" s="9">
        <v>2022</v>
      </c>
      <c r="C130" s="9">
        <v>590</v>
      </c>
      <c r="D130" s="11" t="s">
        <v>35</v>
      </c>
      <c r="E130" s="11" t="s">
        <v>36</v>
      </c>
      <c r="F130" s="11" t="s">
        <v>37</v>
      </c>
      <c r="G130" s="11" t="s">
        <v>38</v>
      </c>
      <c r="H130" s="11" t="s">
        <v>39</v>
      </c>
      <c r="I130" s="11" t="s">
        <v>40</v>
      </c>
      <c r="J130" s="11" t="s">
        <v>39</v>
      </c>
      <c r="K130" s="11" t="s">
        <v>105</v>
      </c>
      <c r="L130" s="11" t="s">
        <v>84</v>
      </c>
      <c r="M130" s="11" t="s">
        <v>43</v>
      </c>
      <c r="N130" s="11" t="s">
        <v>40</v>
      </c>
      <c r="O130" s="11" t="s">
        <v>36</v>
      </c>
      <c r="P130" s="11" t="s">
        <v>36</v>
      </c>
      <c r="Q130" s="46" t="s">
        <v>386</v>
      </c>
    </row>
    <row r="131" spans="1:17" ht="15">
      <c r="A131" s="9">
        <v>126</v>
      </c>
      <c r="B131" s="9">
        <v>2022</v>
      </c>
      <c r="C131" s="9">
        <v>590</v>
      </c>
      <c r="D131" s="11" t="s">
        <v>35</v>
      </c>
      <c r="E131" s="11" t="s">
        <v>36</v>
      </c>
      <c r="F131" s="11" t="s">
        <v>37</v>
      </c>
      <c r="G131" s="11" t="s">
        <v>38</v>
      </c>
      <c r="H131" s="11" t="s">
        <v>39</v>
      </c>
      <c r="I131" s="11" t="s">
        <v>40</v>
      </c>
      <c r="J131" s="11" t="s">
        <v>39</v>
      </c>
      <c r="K131" s="11" t="s">
        <v>44</v>
      </c>
      <c r="L131" s="11" t="s">
        <v>89</v>
      </c>
      <c r="M131" s="11" t="s">
        <v>43</v>
      </c>
      <c r="N131" s="11" t="s">
        <v>40</v>
      </c>
      <c r="O131" s="11" t="s">
        <v>36</v>
      </c>
      <c r="P131" s="11" t="s">
        <v>36</v>
      </c>
      <c r="Q131" s="46" t="s">
        <v>276</v>
      </c>
    </row>
    <row r="132" spans="1:17" ht="15">
      <c r="A132" s="9">
        <v>127</v>
      </c>
      <c r="B132" s="9">
        <v>2022</v>
      </c>
      <c r="C132" s="9">
        <v>590</v>
      </c>
      <c r="D132" s="11" t="s">
        <v>35</v>
      </c>
      <c r="E132" s="11" t="s">
        <v>36</v>
      </c>
      <c r="F132" s="11" t="s">
        <v>37</v>
      </c>
      <c r="G132" s="11" t="s">
        <v>38</v>
      </c>
      <c r="H132" s="11" t="s">
        <v>39</v>
      </c>
      <c r="I132" s="11" t="s">
        <v>40</v>
      </c>
      <c r="J132" s="11" t="s">
        <v>39</v>
      </c>
      <c r="K132" s="11" t="s">
        <v>66</v>
      </c>
      <c r="L132" s="11" t="s">
        <v>65</v>
      </c>
      <c r="M132" s="11" t="s">
        <v>43</v>
      </c>
      <c r="N132" s="11" t="s">
        <v>40</v>
      </c>
      <c r="O132" s="11" t="s">
        <v>36</v>
      </c>
      <c r="P132" s="11" t="s">
        <v>36</v>
      </c>
      <c r="Q132" s="46" t="s">
        <v>437</v>
      </c>
    </row>
    <row r="133" spans="1:17" ht="15">
      <c r="A133" s="9">
        <v>128</v>
      </c>
      <c r="B133" s="9">
        <v>2022</v>
      </c>
      <c r="C133" s="9">
        <v>590</v>
      </c>
      <c r="D133" s="11" t="s">
        <v>35</v>
      </c>
      <c r="E133" s="11" t="s">
        <v>36</v>
      </c>
      <c r="F133" s="11" t="s">
        <v>37</v>
      </c>
      <c r="G133" s="11" t="s">
        <v>38</v>
      </c>
      <c r="H133" s="11" t="s">
        <v>39</v>
      </c>
      <c r="I133" s="11" t="s">
        <v>40</v>
      </c>
      <c r="J133" s="11" t="s">
        <v>39</v>
      </c>
      <c r="K133" s="11" t="s">
        <v>91</v>
      </c>
      <c r="L133" s="11" t="s">
        <v>65</v>
      </c>
      <c r="M133" s="11" t="s">
        <v>43</v>
      </c>
      <c r="N133" s="11" t="s">
        <v>40</v>
      </c>
      <c r="O133" s="11" t="s">
        <v>36</v>
      </c>
      <c r="P133" s="11" t="s">
        <v>36</v>
      </c>
      <c r="Q133" s="46" t="s">
        <v>523</v>
      </c>
    </row>
    <row r="134" spans="1:17" ht="15">
      <c r="A134" s="9">
        <v>129</v>
      </c>
      <c r="B134" s="9">
        <v>2022</v>
      </c>
      <c r="C134" s="9">
        <v>590</v>
      </c>
      <c r="D134" s="11" t="s">
        <v>35</v>
      </c>
      <c r="E134" s="11" t="s">
        <v>36</v>
      </c>
      <c r="F134" s="11" t="s">
        <v>37</v>
      </c>
      <c r="G134" s="11" t="s">
        <v>38</v>
      </c>
      <c r="H134" s="11" t="s">
        <v>39</v>
      </c>
      <c r="I134" s="11" t="s">
        <v>40</v>
      </c>
      <c r="J134" s="11" t="s">
        <v>39</v>
      </c>
      <c r="K134" s="11" t="s">
        <v>44</v>
      </c>
      <c r="L134" s="11" t="s">
        <v>71</v>
      </c>
      <c r="M134" s="11" t="s">
        <v>43</v>
      </c>
      <c r="N134" s="11" t="s">
        <v>40</v>
      </c>
      <c r="O134" s="11" t="s">
        <v>36</v>
      </c>
      <c r="P134" s="11" t="s">
        <v>36</v>
      </c>
      <c r="Q134" s="46" t="s">
        <v>563</v>
      </c>
    </row>
    <row r="135" spans="1:17" ht="15">
      <c r="A135" s="9">
        <v>130</v>
      </c>
      <c r="B135" s="9">
        <v>2022</v>
      </c>
      <c r="C135" s="9">
        <v>590</v>
      </c>
      <c r="D135" s="11" t="s">
        <v>35</v>
      </c>
      <c r="E135" s="11" t="s">
        <v>36</v>
      </c>
      <c r="F135" s="11" t="s">
        <v>37</v>
      </c>
      <c r="G135" s="11" t="s">
        <v>38</v>
      </c>
      <c r="H135" s="11" t="s">
        <v>40</v>
      </c>
      <c r="I135" s="11" t="s">
        <v>100</v>
      </c>
      <c r="J135" s="11" t="s">
        <v>39</v>
      </c>
      <c r="K135" s="11" t="s">
        <v>389</v>
      </c>
      <c r="L135" s="11" t="s">
        <v>131</v>
      </c>
      <c r="M135" s="11" t="s">
        <v>43</v>
      </c>
      <c r="N135" s="11" t="s">
        <v>77</v>
      </c>
      <c r="O135" s="11" t="s">
        <v>78</v>
      </c>
      <c r="P135" s="11" t="s">
        <v>79</v>
      </c>
      <c r="Q135" s="46" t="s">
        <v>276</v>
      </c>
    </row>
    <row r="136" spans="1:17" ht="15">
      <c r="A136" s="9">
        <v>131</v>
      </c>
      <c r="B136" s="9">
        <v>2022</v>
      </c>
      <c r="C136" s="9">
        <v>590</v>
      </c>
      <c r="D136" s="11" t="s">
        <v>35</v>
      </c>
      <c r="E136" s="11" t="s">
        <v>36</v>
      </c>
      <c r="F136" s="11" t="s">
        <v>37</v>
      </c>
      <c r="G136" s="11" t="s">
        <v>38</v>
      </c>
      <c r="H136" s="11" t="s">
        <v>40</v>
      </c>
      <c r="I136" s="11" t="s">
        <v>80</v>
      </c>
      <c r="J136" s="11" t="s">
        <v>39</v>
      </c>
      <c r="K136" s="11" t="s">
        <v>44</v>
      </c>
      <c r="L136" s="11" t="s">
        <v>76</v>
      </c>
      <c r="M136" s="11" t="s">
        <v>43</v>
      </c>
      <c r="N136" s="11" t="s">
        <v>77</v>
      </c>
      <c r="O136" s="11" t="s">
        <v>78</v>
      </c>
      <c r="P136" s="11" t="s">
        <v>79</v>
      </c>
      <c r="Q136" s="46" t="s">
        <v>398</v>
      </c>
    </row>
    <row r="137" spans="1:17" ht="15">
      <c r="A137" s="9">
        <v>132</v>
      </c>
      <c r="B137" s="9">
        <v>2022</v>
      </c>
      <c r="C137" s="9">
        <v>590</v>
      </c>
      <c r="D137" s="11" t="s">
        <v>35</v>
      </c>
      <c r="E137" s="11" t="s">
        <v>36</v>
      </c>
      <c r="F137" s="11" t="s">
        <v>37</v>
      </c>
      <c r="G137" s="11" t="s">
        <v>38</v>
      </c>
      <c r="H137" s="11" t="s">
        <v>39</v>
      </c>
      <c r="I137" s="11" t="s">
        <v>40</v>
      </c>
      <c r="J137" s="11" t="s">
        <v>39</v>
      </c>
      <c r="K137" s="11" t="s">
        <v>85</v>
      </c>
      <c r="L137" s="11" t="s">
        <v>84</v>
      </c>
      <c r="M137" s="11" t="s">
        <v>43</v>
      </c>
      <c r="N137" s="11" t="s">
        <v>40</v>
      </c>
      <c r="O137" s="11" t="s">
        <v>36</v>
      </c>
      <c r="P137" s="11" t="s">
        <v>36</v>
      </c>
      <c r="Q137" s="46" t="s">
        <v>403</v>
      </c>
    </row>
    <row r="138" spans="1:17" ht="15">
      <c r="A138" s="9">
        <v>133</v>
      </c>
      <c r="B138" s="9">
        <v>2022</v>
      </c>
      <c r="C138" s="9">
        <v>590</v>
      </c>
      <c r="D138" s="11" t="s">
        <v>35</v>
      </c>
      <c r="E138" s="11" t="s">
        <v>36</v>
      </c>
      <c r="F138" s="11" t="s">
        <v>47</v>
      </c>
      <c r="G138" s="11" t="s">
        <v>38</v>
      </c>
      <c r="H138" s="11" t="s">
        <v>39</v>
      </c>
      <c r="I138" s="11" t="s">
        <v>40</v>
      </c>
      <c r="J138" s="11" t="s">
        <v>39</v>
      </c>
      <c r="K138" s="11" t="s">
        <v>44</v>
      </c>
      <c r="L138" s="11" t="s">
        <v>102</v>
      </c>
      <c r="M138" s="11" t="s">
        <v>43</v>
      </c>
      <c r="N138" s="11" t="s">
        <v>399</v>
      </c>
      <c r="O138" s="11" t="s">
        <v>409</v>
      </c>
      <c r="P138" s="11" t="s">
        <v>433</v>
      </c>
      <c r="Q138" s="46" t="s">
        <v>483</v>
      </c>
    </row>
    <row r="139" spans="1:17" ht="15">
      <c r="A139" s="9">
        <v>134</v>
      </c>
      <c r="B139" s="9">
        <v>2022</v>
      </c>
      <c r="C139" s="9">
        <v>590</v>
      </c>
      <c r="D139" s="11" t="s">
        <v>35</v>
      </c>
      <c r="E139" s="11" t="s">
        <v>36</v>
      </c>
      <c r="F139" s="11" t="s">
        <v>37</v>
      </c>
      <c r="G139" s="11" t="s">
        <v>38</v>
      </c>
      <c r="H139" s="11" t="s">
        <v>39</v>
      </c>
      <c r="I139" s="11" t="s">
        <v>40</v>
      </c>
      <c r="J139" s="11" t="s">
        <v>39</v>
      </c>
      <c r="K139" s="11" t="s">
        <v>103</v>
      </c>
      <c r="L139" s="11" t="s">
        <v>50</v>
      </c>
      <c r="M139" s="11" t="s">
        <v>43</v>
      </c>
      <c r="N139" s="11" t="s">
        <v>40</v>
      </c>
      <c r="O139" s="11" t="s">
        <v>36</v>
      </c>
      <c r="P139" s="11" t="s">
        <v>36</v>
      </c>
      <c r="Q139" s="46" t="s">
        <v>386</v>
      </c>
    </row>
    <row r="140" spans="1:17" ht="15">
      <c r="A140" s="9">
        <v>135</v>
      </c>
      <c r="B140" s="9">
        <v>2022</v>
      </c>
      <c r="C140" s="9">
        <v>590</v>
      </c>
      <c r="D140" s="11" t="s">
        <v>35</v>
      </c>
      <c r="E140" s="11" t="s">
        <v>36</v>
      </c>
      <c r="F140" s="11" t="s">
        <v>37</v>
      </c>
      <c r="G140" s="11" t="s">
        <v>38</v>
      </c>
      <c r="H140" s="11" t="s">
        <v>39</v>
      </c>
      <c r="I140" s="11" t="s">
        <v>40</v>
      </c>
      <c r="J140" s="11" t="s">
        <v>39</v>
      </c>
      <c r="K140" s="11" t="s">
        <v>86</v>
      </c>
      <c r="L140" s="11" t="s">
        <v>50</v>
      </c>
      <c r="M140" s="11" t="s">
        <v>43</v>
      </c>
      <c r="N140" s="11" t="s">
        <v>40</v>
      </c>
      <c r="O140" s="11" t="s">
        <v>36</v>
      </c>
      <c r="P140" s="11" t="s">
        <v>36</v>
      </c>
      <c r="Q140" s="46" t="s">
        <v>387</v>
      </c>
    </row>
    <row r="141" spans="1:17" ht="15">
      <c r="A141" s="9">
        <v>136</v>
      </c>
      <c r="B141" s="9">
        <v>2022</v>
      </c>
      <c r="C141" s="9">
        <v>590</v>
      </c>
      <c r="D141" s="11" t="s">
        <v>35</v>
      </c>
      <c r="E141" s="11" t="s">
        <v>36</v>
      </c>
      <c r="F141" s="11" t="s">
        <v>37</v>
      </c>
      <c r="G141" s="11" t="s">
        <v>38</v>
      </c>
      <c r="H141" s="11" t="s">
        <v>39</v>
      </c>
      <c r="I141" s="11" t="s">
        <v>40</v>
      </c>
      <c r="J141" s="11" t="s">
        <v>39</v>
      </c>
      <c r="K141" s="11" t="s">
        <v>44</v>
      </c>
      <c r="L141" s="11" t="s">
        <v>88</v>
      </c>
      <c r="M141" s="11" t="s">
        <v>43</v>
      </c>
      <c r="N141" s="11" t="s">
        <v>40</v>
      </c>
      <c r="O141" s="11" t="s">
        <v>36</v>
      </c>
      <c r="P141" s="11" t="s">
        <v>36</v>
      </c>
      <c r="Q141" s="46" t="s">
        <v>525</v>
      </c>
    </row>
    <row r="142" spans="1:17" ht="15">
      <c r="A142" s="9">
        <v>137</v>
      </c>
      <c r="B142" s="9">
        <v>2022</v>
      </c>
      <c r="C142" s="9">
        <v>590</v>
      </c>
      <c r="D142" s="11" t="s">
        <v>35</v>
      </c>
      <c r="E142" s="11" t="s">
        <v>36</v>
      </c>
      <c r="F142" s="11" t="s">
        <v>37</v>
      </c>
      <c r="G142" s="11" t="s">
        <v>38</v>
      </c>
      <c r="H142" s="11" t="s">
        <v>39</v>
      </c>
      <c r="I142" s="11" t="s">
        <v>40</v>
      </c>
      <c r="J142" s="11" t="s">
        <v>39</v>
      </c>
      <c r="K142" s="11" t="s">
        <v>44</v>
      </c>
      <c r="L142" s="11" t="s">
        <v>48</v>
      </c>
      <c r="M142" s="11" t="s">
        <v>43</v>
      </c>
      <c r="N142" s="11" t="s">
        <v>40</v>
      </c>
      <c r="O142" s="11" t="s">
        <v>36</v>
      </c>
      <c r="P142" s="11" t="s">
        <v>36</v>
      </c>
      <c r="Q142" s="46" t="s">
        <v>564</v>
      </c>
    </row>
    <row r="143" spans="1:17" ht="15">
      <c r="A143" s="9">
        <v>138</v>
      </c>
      <c r="B143" s="9">
        <v>2022</v>
      </c>
      <c r="C143" s="9">
        <v>590</v>
      </c>
      <c r="D143" s="11" t="s">
        <v>35</v>
      </c>
      <c r="E143" s="11" t="s">
        <v>36</v>
      </c>
      <c r="F143" s="11" t="s">
        <v>37</v>
      </c>
      <c r="G143" s="11" t="s">
        <v>38</v>
      </c>
      <c r="H143" s="11" t="s">
        <v>39</v>
      </c>
      <c r="I143" s="11" t="s">
        <v>40</v>
      </c>
      <c r="J143" s="11" t="s">
        <v>39</v>
      </c>
      <c r="K143" s="11" t="s">
        <v>64</v>
      </c>
      <c r="L143" s="11" t="s">
        <v>65</v>
      </c>
      <c r="M143" s="11" t="s">
        <v>43</v>
      </c>
      <c r="N143" s="11" t="s">
        <v>40</v>
      </c>
      <c r="O143" s="11" t="s">
        <v>36</v>
      </c>
      <c r="P143" s="11" t="s">
        <v>36</v>
      </c>
      <c r="Q143" s="46" t="s">
        <v>526</v>
      </c>
    </row>
    <row r="144" spans="1:17" ht="15">
      <c r="A144" s="9">
        <v>139</v>
      </c>
      <c r="B144" s="9">
        <v>2022</v>
      </c>
      <c r="C144" s="9">
        <v>590</v>
      </c>
      <c r="D144" s="11" t="s">
        <v>35</v>
      </c>
      <c r="E144" s="11" t="s">
        <v>36</v>
      </c>
      <c r="F144" s="11" t="s">
        <v>37</v>
      </c>
      <c r="G144" s="11" t="s">
        <v>38</v>
      </c>
      <c r="H144" s="11" t="s">
        <v>39</v>
      </c>
      <c r="I144" s="11" t="s">
        <v>40</v>
      </c>
      <c r="J144" s="11" t="s">
        <v>39</v>
      </c>
      <c r="K144" s="11" t="s">
        <v>44</v>
      </c>
      <c r="L144" s="11" t="s">
        <v>124</v>
      </c>
      <c r="M144" s="11" t="s">
        <v>43</v>
      </c>
      <c r="N144" s="11" t="s">
        <v>40</v>
      </c>
      <c r="O144" s="11" t="s">
        <v>36</v>
      </c>
      <c r="P144" s="11" t="s">
        <v>36</v>
      </c>
      <c r="Q144" s="46" t="s">
        <v>565</v>
      </c>
    </row>
    <row r="145" spans="1:17" ht="15">
      <c r="A145" s="9">
        <v>140</v>
      </c>
      <c r="B145" s="9">
        <v>2022</v>
      </c>
      <c r="C145" s="9">
        <v>590</v>
      </c>
      <c r="D145" s="11" t="s">
        <v>35</v>
      </c>
      <c r="E145" s="11" t="s">
        <v>36</v>
      </c>
      <c r="F145" s="11" t="s">
        <v>37</v>
      </c>
      <c r="G145" s="11" t="s">
        <v>38</v>
      </c>
      <c r="H145" s="11" t="s">
        <v>39</v>
      </c>
      <c r="I145" s="11" t="s">
        <v>40</v>
      </c>
      <c r="J145" s="11" t="s">
        <v>39</v>
      </c>
      <c r="K145" s="11" t="s">
        <v>91</v>
      </c>
      <c r="L145" s="11" t="s">
        <v>42</v>
      </c>
      <c r="M145" s="11" t="s">
        <v>43</v>
      </c>
      <c r="N145" s="11" t="s">
        <v>40</v>
      </c>
      <c r="O145" s="11" t="s">
        <v>36</v>
      </c>
      <c r="P145" s="11" t="s">
        <v>36</v>
      </c>
      <c r="Q145" s="46" t="s">
        <v>406</v>
      </c>
    </row>
    <row r="146" spans="1:17" ht="15">
      <c r="A146" s="9">
        <v>141</v>
      </c>
      <c r="B146" s="9">
        <v>2022</v>
      </c>
      <c r="C146" s="9">
        <v>590</v>
      </c>
      <c r="D146" s="11" t="s">
        <v>35</v>
      </c>
      <c r="E146" s="11" t="s">
        <v>36</v>
      </c>
      <c r="F146" s="11" t="s">
        <v>47</v>
      </c>
      <c r="G146" s="11" t="s">
        <v>38</v>
      </c>
      <c r="H146" s="11" t="s">
        <v>39</v>
      </c>
      <c r="I146" s="11" t="s">
        <v>40</v>
      </c>
      <c r="J146" s="11" t="s">
        <v>39</v>
      </c>
      <c r="K146" s="11" t="s">
        <v>44</v>
      </c>
      <c r="L146" s="11" t="s">
        <v>102</v>
      </c>
      <c r="M146" s="11" t="s">
        <v>43</v>
      </c>
      <c r="N146" s="11" t="s">
        <v>399</v>
      </c>
      <c r="O146" s="11" t="s">
        <v>409</v>
      </c>
      <c r="P146" s="11" t="s">
        <v>410</v>
      </c>
      <c r="Q146" s="46" t="s">
        <v>411</v>
      </c>
    </row>
    <row r="147" spans="1:17" ht="15">
      <c r="A147" s="9">
        <v>142</v>
      </c>
      <c r="B147" s="9">
        <v>2022</v>
      </c>
      <c r="C147" s="9">
        <v>590</v>
      </c>
      <c r="D147" s="11" t="s">
        <v>35</v>
      </c>
      <c r="E147" s="11" t="s">
        <v>36</v>
      </c>
      <c r="F147" s="11" t="s">
        <v>47</v>
      </c>
      <c r="G147" s="11" t="s">
        <v>38</v>
      </c>
      <c r="H147" s="11" t="s">
        <v>39</v>
      </c>
      <c r="I147" s="11" t="s">
        <v>40</v>
      </c>
      <c r="J147" s="11" t="s">
        <v>39</v>
      </c>
      <c r="K147" s="11" t="s">
        <v>85</v>
      </c>
      <c r="L147" s="11" t="s">
        <v>49</v>
      </c>
      <c r="M147" s="11" t="s">
        <v>43</v>
      </c>
      <c r="N147" s="11" t="s">
        <v>40</v>
      </c>
      <c r="O147" s="11" t="s">
        <v>36</v>
      </c>
      <c r="P147" s="11" t="s">
        <v>36</v>
      </c>
      <c r="Q147" s="46" t="s">
        <v>285</v>
      </c>
    </row>
    <row r="148" spans="1:17" ht="15">
      <c r="A148" s="9">
        <v>143</v>
      </c>
      <c r="B148" s="9">
        <v>2022</v>
      </c>
      <c r="C148" s="9">
        <v>590</v>
      </c>
      <c r="D148" s="11" t="s">
        <v>35</v>
      </c>
      <c r="E148" s="11" t="s">
        <v>36</v>
      </c>
      <c r="F148" s="11" t="s">
        <v>37</v>
      </c>
      <c r="G148" s="11" t="s">
        <v>38</v>
      </c>
      <c r="H148" s="11" t="s">
        <v>39</v>
      </c>
      <c r="I148" s="11" t="s">
        <v>40</v>
      </c>
      <c r="J148" s="11" t="s">
        <v>39</v>
      </c>
      <c r="K148" s="11" t="s">
        <v>85</v>
      </c>
      <c r="L148" s="11" t="s">
        <v>65</v>
      </c>
      <c r="M148" s="11" t="s">
        <v>43</v>
      </c>
      <c r="N148" s="11" t="s">
        <v>40</v>
      </c>
      <c r="O148" s="11" t="s">
        <v>36</v>
      </c>
      <c r="P148" s="11" t="s">
        <v>36</v>
      </c>
      <c r="Q148" s="46" t="s">
        <v>404</v>
      </c>
    </row>
    <row r="149" spans="1:17" ht="15">
      <c r="A149" s="9">
        <v>144</v>
      </c>
      <c r="B149" s="9">
        <v>2022</v>
      </c>
      <c r="C149" s="9">
        <v>590</v>
      </c>
      <c r="D149" s="11" t="s">
        <v>35</v>
      </c>
      <c r="E149" s="11" t="s">
        <v>36</v>
      </c>
      <c r="F149" s="11" t="s">
        <v>37</v>
      </c>
      <c r="G149" s="11" t="s">
        <v>38</v>
      </c>
      <c r="H149" s="11" t="s">
        <v>39</v>
      </c>
      <c r="I149" s="11" t="s">
        <v>40</v>
      </c>
      <c r="J149" s="11" t="s">
        <v>39</v>
      </c>
      <c r="K149" s="11" t="s">
        <v>64</v>
      </c>
      <c r="L149" s="11" t="s">
        <v>127</v>
      </c>
      <c r="M149" s="11" t="s">
        <v>43</v>
      </c>
      <c r="N149" s="11" t="s">
        <v>40</v>
      </c>
      <c r="O149" s="11" t="s">
        <v>36</v>
      </c>
      <c r="P149" s="11" t="s">
        <v>36</v>
      </c>
      <c r="Q149" s="46" t="s">
        <v>276</v>
      </c>
    </row>
    <row r="150" spans="1:17" ht="15">
      <c r="A150" s="9">
        <v>145</v>
      </c>
      <c r="B150" s="9">
        <v>2022</v>
      </c>
      <c r="C150" s="9">
        <v>590</v>
      </c>
      <c r="D150" s="11" t="s">
        <v>35</v>
      </c>
      <c r="E150" s="11" t="s">
        <v>36</v>
      </c>
      <c r="F150" s="11" t="s">
        <v>37</v>
      </c>
      <c r="G150" s="11" t="s">
        <v>38</v>
      </c>
      <c r="H150" s="11" t="s">
        <v>39</v>
      </c>
      <c r="I150" s="11" t="s">
        <v>40</v>
      </c>
      <c r="J150" s="11" t="s">
        <v>39</v>
      </c>
      <c r="K150" s="11" t="s">
        <v>51</v>
      </c>
      <c r="L150" s="11" t="s">
        <v>42</v>
      </c>
      <c r="M150" s="11" t="s">
        <v>43</v>
      </c>
      <c r="N150" s="11" t="s">
        <v>40</v>
      </c>
      <c r="O150" s="11" t="s">
        <v>36</v>
      </c>
      <c r="P150" s="11" t="s">
        <v>36</v>
      </c>
      <c r="Q150" s="46" t="s">
        <v>405</v>
      </c>
    </row>
    <row r="151" spans="1:17" ht="15">
      <c r="A151" s="9">
        <v>146</v>
      </c>
      <c r="B151" s="9">
        <v>2022</v>
      </c>
      <c r="C151" s="9">
        <v>590</v>
      </c>
      <c r="D151" s="11" t="s">
        <v>35</v>
      </c>
      <c r="E151" s="11" t="s">
        <v>36</v>
      </c>
      <c r="F151" s="11" t="s">
        <v>37</v>
      </c>
      <c r="G151" s="11" t="s">
        <v>38</v>
      </c>
      <c r="H151" s="11" t="s">
        <v>39</v>
      </c>
      <c r="I151" s="11" t="s">
        <v>40</v>
      </c>
      <c r="J151" s="11" t="s">
        <v>39</v>
      </c>
      <c r="K151" s="11" t="s">
        <v>44</v>
      </c>
      <c r="L151" s="11" t="s">
        <v>97</v>
      </c>
      <c r="M151" s="11" t="s">
        <v>43</v>
      </c>
      <c r="N151" s="11" t="s">
        <v>40</v>
      </c>
      <c r="O151" s="11" t="s">
        <v>36</v>
      </c>
      <c r="P151" s="11" t="s">
        <v>36</v>
      </c>
      <c r="Q151" s="46" t="s">
        <v>566</v>
      </c>
    </row>
    <row r="152" spans="1:17" ht="15">
      <c r="A152" s="9">
        <v>147</v>
      </c>
      <c r="B152" s="9">
        <v>2022</v>
      </c>
      <c r="C152" s="9">
        <v>590</v>
      </c>
      <c r="D152" s="11" t="s">
        <v>35</v>
      </c>
      <c r="E152" s="11" t="s">
        <v>36</v>
      </c>
      <c r="F152" s="11" t="s">
        <v>37</v>
      </c>
      <c r="G152" s="11" t="s">
        <v>38</v>
      </c>
      <c r="H152" s="11" t="s">
        <v>39</v>
      </c>
      <c r="I152" s="11" t="s">
        <v>40</v>
      </c>
      <c r="J152" s="11" t="s">
        <v>39</v>
      </c>
      <c r="K152" s="11" t="s">
        <v>44</v>
      </c>
      <c r="L152" s="11" t="s">
        <v>98</v>
      </c>
      <c r="M152" s="11" t="s">
        <v>43</v>
      </c>
      <c r="N152" s="11" t="s">
        <v>40</v>
      </c>
      <c r="O152" s="11" t="s">
        <v>36</v>
      </c>
      <c r="P152" s="11" t="s">
        <v>36</v>
      </c>
      <c r="Q152" s="46" t="s">
        <v>514</v>
      </c>
    </row>
    <row r="153" spans="1:17" ht="15">
      <c r="A153" s="9">
        <v>148</v>
      </c>
      <c r="B153" s="9">
        <v>2022</v>
      </c>
      <c r="C153" s="9">
        <v>590</v>
      </c>
      <c r="D153" s="11" t="s">
        <v>35</v>
      </c>
      <c r="E153" s="11" t="s">
        <v>36</v>
      </c>
      <c r="F153" s="11" t="s">
        <v>37</v>
      </c>
      <c r="G153" s="11" t="s">
        <v>38</v>
      </c>
      <c r="H153" s="11" t="s">
        <v>39</v>
      </c>
      <c r="I153" s="11" t="s">
        <v>40</v>
      </c>
      <c r="J153" s="11" t="s">
        <v>39</v>
      </c>
      <c r="K153" s="11" t="s">
        <v>44</v>
      </c>
      <c r="L153" s="11" t="s">
        <v>467</v>
      </c>
      <c r="M153" s="11" t="s">
        <v>43</v>
      </c>
      <c r="N153" s="11" t="s">
        <v>40</v>
      </c>
      <c r="O153" s="11" t="s">
        <v>36</v>
      </c>
      <c r="P153" s="11" t="s">
        <v>36</v>
      </c>
      <c r="Q153" s="46" t="s">
        <v>567</v>
      </c>
    </row>
    <row r="154" spans="1:17" ht="15">
      <c r="A154" s="9">
        <v>149</v>
      </c>
      <c r="B154" s="9">
        <v>2022</v>
      </c>
      <c r="C154" s="9">
        <v>590</v>
      </c>
      <c r="D154" s="11" t="s">
        <v>35</v>
      </c>
      <c r="E154" s="11" t="s">
        <v>36</v>
      </c>
      <c r="F154" s="11" t="s">
        <v>37</v>
      </c>
      <c r="G154" s="11" t="s">
        <v>38</v>
      </c>
      <c r="H154" s="11" t="s">
        <v>39</v>
      </c>
      <c r="I154" s="11" t="s">
        <v>40</v>
      </c>
      <c r="J154" s="11" t="s">
        <v>39</v>
      </c>
      <c r="K154" s="11" t="s">
        <v>108</v>
      </c>
      <c r="L154" s="11" t="s">
        <v>84</v>
      </c>
      <c r="M154" s="11" t="s">
        <v>43</v>
      </c>
      <c r="N154" s="11" t="s">
        <v>40</v>
      </c>
      <c r="O154" s="11" t="s">
        <v>36</v>
      </c>
      <c r="P154" s="11" t="s">
        <v>36</v>
      </c>
      <c r="Q154" s="46" t="s">
        <v>276</v>
      </c>
    </row>
    <row r="155" spans="1:17" ht="15">
      <c r="A155" s="9">
        <v>150</v>
      </c>
      <c r="B155" s="9">
        <v>2022</v>
      </c>
      <c r="C155" s="9">
        <v>590</v>
      </c>
      <c r="D155" s="11" t="s">
        <v>35</v>
      </c>
      <c r="E155" s="11" t="s">
        <v>36</v>
      </c>
      <c r="F155" s="11" t="s">
        <v>37</v>
      </c>
      <c r="G155" s="11" t="s">
        <v>38</v>
      </c>
      <c r="H155" s="11" t="s">
        <v>39</v>
      </c>
      <c r="I155" s="11" t="s">
        <v>40</v>
      </c>
      <c r="J155" s="11" t="s">
        <v>39</v>
      </c>
      <c r="K155" s="11" t="s">
        <v>91</v>
      </c>
      <c r="L155" s="11" t="s">
        <v>84</v>
      </c>
      <c r="M155" s="11" t="s">
        <v>43</v>
      </c>
      <c r="N155" s="11" t="s">
        <v>40</v>
      </c>
      <c r="O155" s="11" t="s">
        <v>36</v>
      </c>
      <c r="P155" s="11" t="s">
        <v>36</v>
      </c>
      <c r="Q155" s="46" t="s">
        <v>454</v>
      </c>
    </row>
    <row r="156" spans="1:17" ht="15">
      <c r="A156" s="9">
        <v>151</v>
      </c>
      <c r="B156" s="9">
        <v>2022</v>
      </c>
      <c r="C156" s="9">
        <v>590</v>
      </c>
      <c r="D156" s="11" t="s">
        <v>35</v>
      </c>
      <c r="E156" s="11" t="s">
        <v>36</v>
      </c>
      <c r="F156" s="11" t="s">
        <v>47</v>
      </c>
      <c r="G156" s="11" t="s">
        <v>38</v>
      </c>
      <c r="H156" s="11" t="s">
        <v>39</v>
      </c>
      <c r="I156" s="11" t="s">
        <v>40</v>
      </c>
      <c r="J156" s="11" t="s">
        <v>39</v>
      </c>
      <c r="K156" s="11" t="s">
        <v>44</v>
      </c>
      <c r="L156" s="11" t="s">
        <v>452</v>
      </c>
      <c r="M156" s="11" t="s">
        <v>43</v>
      </c>
      <c r="N156" s="11" t="s">
        <v>399</v>
      </c>
      <c r="O156" s="11" t="s">
        <v>435</v>
      </c>
      <c r="P156" s="11" t="s">
        <v>450</v>
      </c>
      <c r="Q156" s="46" t="s">
        <v>453</v>
      </c>
    </row>
    <row r="157" spans="1:17" ht="15">
      <c r="A157" s="9">
        <v>152</v>
      </c>
      <c r="B157" s="9">
        <v>2022</v>
      </c>
      <c r="C157" s="9">
        <v>590</v>
      </c>
      <c r="D157" s="11" t="s">
        <v>35</v>
      </c>
      <c r="E157" s="11" t="s">
        <v>36</v>
      </c>
      <c r="F157" s="11" t="s">
        <v>37</v>
      </c>
      <c r="G157" s="11" t="s">
        <v>38</v>
      </c>
      <c r="H157" s="11" t="s">
        <v>39</v>
      </c>
      <c r="I157" s="11" t="s">
        <v>40</v>
      </c>
      <c r="J157" s="11" t="s">
        <v>39</v>
      </c>
      <c r="K157" s="11" t="s">
        <v>44</v>
      </c>
      <c r="L157" s="11" t="s">
        <v>50</v>
      </c>
      <c r="M157" s="11" t="s">
        <v>43</v>
      </c>
      <c r="N157" s="11" t="s">
        <v>40</v>
      </c>
      <c r="O157" s="11" t="s">
        <v>36</v>
      </c>
      <c r="P157" s="11" t="s">
        <v>36</v>
      </c>
      <c r="Q157" s="46" t="s">
        <v>568</v>
      </c>
    </row>
    <row r="158" spans="1:17" ht="15">
      <c r="A158" s="9">
        <v>153</v>
      </c>
      <c r="B158" s="9">
        <v>2022</v>
      </c>
      <c r="C158" s="9">
        <v>590</v>
      </c>
      <c r="D158" s="11" t="s">
        <v>35</v>
      </c>
      <c r="E158" s="11" t="s">
        <v>36</v>
      </c>
      <c r="F158" s="11" t="s">
        <v>37</v>
      </c>
      <c r="G158" s="11" t="s">
        <v>38</v>
      </c>
      <c r="H158" s="11" t="s">
        <v>39</v>
      </c>
      <c r="I158" s="11" t="s">
        <v>40</v>
      </c>
      <c r="J158" s="11" t="s">
        <v>39</v>
      </c>
      <c r="K158" s="11" t="s">
        <v>109</v>
      </c>
      <c r="L158" s="11" t="s">
        <v>50</v>
      </c>
      <c r="M158" s="11" t="s">
        <v>43</v>
      </c>
      <c r="N158" s="11" t="s">
        <v>40</v>
      </c>
      <c r="O158" s="11" t="s">
        <v>36</v>
      </c>
      <c r="P158" s="11" t="s">
        <v>36</v>
      </c>
      <c r="Q158" s="46" t="s">
        <v>385</v>
      </c>
    </row>
    <row r="159" spans="1:17" ht="15">
      <c r="A159" s="9">
        <v>154</v>
      </c>
      <c r="B159" s="9">
        <v>2022</v>
      </c>
      <c r="C159" s="9">
        <v>590</v>
      </c>
      <c r="D159" s="11" t="s">
        <v>35</v>
      </c>
      <c r="E159" s="11" t="s">
        <v>36</v>
      </c>
      <c r="F159" s="11" t="s">
        <v>37</v>
      </c>
      <c r="G159" s="11" t="s">
        <v>38</v>
      </c>
      <c r="H159" s="11" t="s">
        <v>39</v>
      </c>
      <c r="I159" s="11" t="s">
        <v>40</v>
      </c>
      <c r="J159" s="11" t="s">
        <v>39</v>
      </c>
      <c r="K159" s="11" t="s">
        <v>44</v>
      </c>
      <c r="L159" s="11" t="s">
        <v>104</v>
      </c>
      <c r="M159" s="11" t="s">
        <v>43</v>
      </c>
      <c r="N159" s="11" t="s">
        <v>40</v>
      </c>
      <c r="O159" s="11" t="s">
        <v>36</v>
      </c>
      <c r="P159" s="11" t="s">
        <v>36</v>
      </c>
      <c r="Q159" s="46" t="s">
        <v>277</v>
      </c>
    </row>
    <row r="160" spans="1:17" ht="15">
      <c r="A160" s="9">
        <v>155</v>
      </c>
      <c r="B160" s="9">
        <v>2022</v>
      </c>
      <c r="C160" s="9">
        <v>590</v>
      </c>
      <c r="D160" s="11" t="s">
        <v>35</v>
      </c>
      <c r="E160" s="11" t="s">
        <v>36</v>
      </c>
      <c r="F160" s="11" t="s">
        <v>37</v>
      </c>
      <c r="G160" s="11" t="s">
        <v>38</v>
      </c>
      <c r="H160" s="11" t="s">
        <v>39</v>
      </c>
      <c r="I160" s="11" t="s">
        <v>40</v>
      </c>
      <c r="J160" s="11" t="s">
        <v>39</v>
      </c>
      <c r="K160" s="11" t="s">
        <v>44</v>
      </c>
      <c r="L160" s="11" t="s">
        <v>42</v>
      </c>
      <c r="M160" s="11" t="s">
        <v>43</v>
      </c>
      <c r="N160" s="11" t="s">
        <v>40</v>
      </c>
      <c r="O160" s="11" t="s">
        <v>36</v>
      </c>
      <c r="P160" s="11" t="s">
        <v>36</v>
      </c>
      <c r="Q160" s="46" t="s">
        <v>516</v>
      </c>
    </row>
    <row r="161" spans="1:17" ht="15">
      <c r="A161" s="9">
        <v>156</v>
      </c>
      <c r="B161" s="9">
        <v>2022</v>
      </c>
      <c r="C161" s="9">
        <v>590</v>
      </c>
      <c r="D161" s="11" t="s">
        <v>35</v>
      </c>
      <c r="E161" s="11" t="s">
        <v>36</v>
      </c>
      <c r="F161" s="11" t="s">
        <v>37</v>
      </c>
      <c r="G161" s="11" t="s">
        <v>38</v>
      </c>
      <c r="H161" s="11" t="s">
        <v>40</v>
      </c>
      <c r="I161" s="11" t="s">
        <v>80</v>
      </c>
      <c r="J161" s="11" t="s">
        <v>39</v>
      </c>
      <c r="K161" s="11" t="s">
        <v>44</v>
      </c>
      <c r="L161" s="11" t="s">
        <v>569</v>
      </c>
      <c r="M161" s="11" t="s">
        <v>43</v>
      </c>
      <c r="N161" s="11" t="s">
        <v>77</v>
      </c>
      <c r="O161" s="11" t="s">
        <v>78</v>
      </c>
      <c r="P161" s="11" t="s">
        <v>79</v>
      </c>
      <c r="Q161" s="46" t="s">
        <v>570</v>
      </c>
    </row>
    <row r="162" spans="1:17" ht="15">
      <c r="A162" s="9">
        <v>157</v>
      </c>
      <c r="B162" s="9">
        <v>2022</v>
      </c>
      <c r="C162" s="9">
        <v>590</v>
      </c>
      <c r="D162" s="11" t="s">
        <v>35</v>
      </c>
      <c r="E162" s="11" t="s">
        <v>36</v>
      </c>
      <c r="F162" s="11" t="s">
        <v>37</v>
      </c>
      <c r="G162" s="11" t="s">
        <v>38</v>
      </c>
      <c r="H162" s="11" t="s">
        <v>40</v>
      </c>
      <c r="I162" s="11" t="s">
        <v>80</v>
      </c>
      <c r="J162" s="11" t="s">
        <v>39</v>
      </c>
      <c r="K162" s="11" t="s">
        <v>44</v>
      </c>
      <c r="L162" s="11" t="s">
        <v>430</v>
      </c>
      <c r="M162" s="11" t="s">
        <v>43</v>
      </c>
      <c r="N162" s="11" t="s">
        <v>394</v>
      </c>
      <c r="O162" s="11" t="s">
        <v>36</v>
      </c>
      <c r="P162" s="11" t="s">
        <v>36</v>
      </c>
      <c r="Q162" s="46" t="s">
        <v>431</v>
      </c>
    </row>
    <row r="163" spans="1:17" ht="15">
      <c r="A163" s="9">
        <v>158</v>
      </c>
      <c r="B163" s="9">
        <v>2022</v>
      </c>
      <c r="C163" s="9">
        <v>590</v>
      </c>
      <c r="D163" s="11" t="s">
        <v>35</v>
      </c>
      <c r="E163" s="11" t="s">
        <v>36</v>
      </c>
      <c r="F163" s="11" t="s">
        <v>47</v>
      </c>
      <c r="G163" s="11" t="s">
        <v>38</v>
      </c>
      <c r="H163" s="11" t="s">
        <v>39</v>
      </c>
      <c r="I163" s="11" t="s">
        <v>40</v>
      </c>
      <c r="J163" s="11" t="s">
        <v>39</v>
      </c>
      <c r="K163" s="11" t="s">
        <v>44</v>
      </c>
      <c r="L163" s="11" t="s">
        <v>48</v>
      </c>
      <c r="M163" s="11" t="s">
        <v>43</v>
      </c>
      <c r="N163" s="11" t="s">
        <v>40</v>
      </c>
      <c r="O163" s="11" t="s">
        <v>36</v>
      </c>
      <c r="P163" s="11" t="s">
        <v>36</v>
      </c>
      <c r="Q163" s="46" t="s">
        <v>276</v>
      </c>
    </row>
    <row r="164" spans="1:17" ht="15">
      <c r="A164" s="9">
        <v>159</v>
      </c>
      <c r="B164" s="9">
        <v>2022</v>
      </c>
      <c r="C164" s="9">
        <v>590</v>
      </c>
      <c r="D164" s="11" t="s">
        <v>35</v>
      </c>
      <c r="E164" s="11" t="s">
        <v>36</v>
      </c>
      <c r="F164" s="11" t="s">
        <v>47</v>
      </c>
      <c r="G164" s="11" t="s">
        <v>38</v>
      </c>
      <c r="H164" s="11" t="s">
        <v>39</v>
      </c>
      <c r="I164" s="11" t="s">
        <v>40</v>
      </c>
      <c r="J164" s="11" t="s">
        <v>39</v>
      </c>
      <c r="K164" s="11" t="s">
        <v>44</v>
      </c>
      <c r="L164" s="11" t="s">
        <v>102</v>
      </c>
      <c r="M164" s="11" t="s">
        <v>43</v>
      </c>
      <c r="N164" s="11" t="s">
        <v>399</v>
      </c>
      <c r="O164" s="11" t="s">
        <v>435</v>
      </c>
      <c r="P164" s="11" t="s">
        <v>436</v>
      </c>
      <c r="Q164" s="46">
        <v>4519445.58</v>
      </c>
    </row>
    <row r="165" spans="1:17" ht="15">
      <c r="A165" s="9">
        <v>160</v>
      </c>
      <c r="B165" s="9">
        <v>2022</v>
      </c>
      <c r="C165" s="9">
        <v>590</v>
      </c>
      <c r="D165" s="11" t="s">
        <v>35</v>
      </c>
      <c r="E165" s="11" t="s">
        <v>36</v>
      </c>
      <c r="F165" s="11" t="s">
        <v>37</v>
      </c>
      <c r="G165" s="11" t="s">
        <v>38</v>
      </c>
      <c r="H165" s="11" t="s">
        <v>39</v>
      </c>
      <c r="I165" s="11" t="s">
        <v>40</v>
      </c>
      <c r="J165" s="11" t="s">
        <v>39</v>
      </c>
      <c r="K165" s="11" t="s">
        <v>108</v>
      </c>
      <c r="L165" s="11" t="s">
        <v>65</v>
      </c>
      <c r="M165" s="11" t="s">
        <v>43</v>
      </c>
      <c r="N165" s="11" t="s">
        <v>40</v>
      </c>
      <c r="O165" s="11" t="s">
        <v>36</v>
      </c>
      <c r="P165" s="11" t="s">
        <v>36</v>
      </c>
      <c r="Q165" s="46" t="s">
        <v>517</v>
      </c>
    </row>
    <row r="166" spans="1:17" ht="15">
      <c r="A166" s="9">
        <v>161</v>
      </c>
      <c r="B166" s="9">
        <v>2022</v>
      </c>
      <c r="C166" s="9">
        <v>590</v>
      </c>
      <c r="D166" s="11" t="s">
        <v>35</v>
      </c>
      <c r="E166" s="11" t="s">
        <v>36</v>
      </c>
      <c r="F166" s="11" t="s">
        <v>37</v>
      </c>
      <c r="G166" s="11" t="s">
        <v>38</v>
      </c>
      <c r="H166" s="11" t="s">
        <v>39</v>
      </c>
      <c r="I166" s="11" t="s">
        <v>40</v>
      </c>
      <c r="J166" s="11" t="s">
        <v>39</v>
      </c>
      <c r="K166" s="11" t="s">
        <v>51</v>
      </c>
      <c r="L166" s="11" t="s">
        <v>65</v>
      </c>
      <c r="M166" s="11" t="s">
        <v>43</v>
      </c>
      <c r="N166" s="11" t="s">
        <v>40</v>
      </c>
      <c r="O166" s="11" t="s">
        <v>36</v>
      </c>
      <c r="P166" s="11" t="s">
        <v>36</v>
      </c>
      <c r="Q166" s="46" t="s">
        <v>422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5536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 t="s">
        <v>138</v>
      </c>
      <c r="B1" t="s">
        <v>139</v>
      </c>
    </row>
    <row r="2" spans="1:2" ht="15">
      <c r="A2" t="s">
        <v>140</v>
      </c>
      <c r="B2" t="s">
        <v>141</v>
      </c>
    </row>
    <row r="3" spans="1:2" ht="15">
      <c r="A3" t="s">
        <v>142</v>
      </c>
      <c r="B3" t="s">
        <v>143</v>
      </c>
    </row>
    <row r="4" spans="1:2" ht="15">
      <c r="A4" t="s">
        <v>144</v>
      </c>
      <c r="B4" t="s">
        <v>145</v>
      </c>
    </row>
    <row r="5" spans="1:2" ht="15">
      <c r="A5" t="s">
        <v>146</v>
      </c>
      <c r="B5" t="s">
        <v>147</v>
      </c>
    </row>
    <row r="6" spans="1:2" ht="15">
      <c r="A6" t="s">
        <v>148</v>
      </c>
      <c r="B6" t="s">
        <v>93</v>
      </c>
    </row>
    <row r="7" spans="1:2" ht="15">
      <c r="A7" t="s">
        <v>149</v>
      </c>
      <c r="B7" t="s">
        <v>150</v>
      </c>
    </row>
    <row r="8" spans="1:2" ht="15">
      <c r="A8" t="s">
        <v>151</v>
      </c>
      <c r="B8" t="s">
        <v>152</v>
      </c>
    </row>
    <row r="9" spans="1:2" ht="15">
      <c r="A9" t="s">
        <v>153</v>
      </c>
      <c r="B9" t="s">
        <v>154</v>
      </c>
    </row>
    <row r="10" spans="1:2" ht="15">
      <c r="A10" t="s">
        <v>155</v>
      </c>
      <c r="B10" t="s">
        <v>156</v>
      </c>
    </row>
    <row r="11" spans="1:2" ht="15">
      <c r="A11" t="s">
        <v>157</v>
      </c>
      <c r="B11" t="s">
        <v>158</v>
      </c>
    </row>
    <row r="12" spans="1:2" ht="15">
      <c r="A12" t="s">
        <v>159</v>
      </c>
      <c r="B12" t="s">
        <v>160</v>
      </c>
    </row>
    <row r="13" spans="1:2" ht="15">
      <c r="A13" t="s">
        <v>161</v>
      </c>
      <c r="B13" t="s">
        <v>162</v>
      </c>
    </row>
    <row r="14" spans="1:2" ht="15">
      <c r="A14" t="s">
        <v>163</v>
      </c>
      <c r="B14" t="s">
        <v>164</v>
      </c>
    </row>
    <row r="15" spans="1:2" ht="15">
      <c r="A15" t="s">
        <v>165</v>
      </c>
      <c r="B15" t="s">
        <v>166</v>
      </c>
    </row>
    <row r="16" spans="1:2" ht="15">
      <c r="A16" t="s">
        <v>167</v>
      </c>
      <c r="B16" t="s">
        <v>168</v>
      </c>
    </row>
    <row r="17" spans="1:2" ht="15">
      <c r="A17" t="s">
        <v>169</v>
      </c>
      <c r="B17" t="s">
        <v>170</v>
      </c>
    </row>
    <row r="18" spans="1:2" ht="15">
      <c r="A18" t="s">
        <v>171</v>
      </c>
      <c r="B18" t="s">
        <v>172</v>
      </c>
    </row>
    <row r="19" spans="1:2" ht="15">
      <c r="A19" t="s">
        <v>173</v>
      </c>
      <c r="B19" t="s">
        <v>174</v>
      </c>
    </row>
    <row r="20" spans="1:2" ht="15">
      <c r="A20" t="s">
        <v>175</v>
      </c>
      <c r="B20" t="s">
        <v>62</v>
      </c>
    </row>
    <row r="21" spans="1:2" ht="15">
      <c r="A21" t="s">
        <v>176</v>
      </c>
      <c r="B21" t="s">
        <v>177</v>
      </c>
    </row>
    <row r="22" spans="1:2" ht="15">
      <c r="A22" t="s">
        <v>178</v>
      </c>
      <c r="B22" t="s">
        <v>74</v>
      </c>
    </row>
    <row r="23" spans="1:2" ht="15">
      <c r="A23" t="s">
        <v>179</v>
      </c>
      <c r="B23" t="s">
        <v>180</v>
      </c>
    </row>
    <row r="24" spans="1:2" ht="15">
      <c r="A24" t="s">
        <v>181</v>
      </c>
      <c r="B24" t="s">
        <v>182</v>
      </c>
    </row>
    <row r="25" spans="1:2" ht="15">
      <c r="A25" t="s">
        <v>183</v>
      </c>
      <c r="B25" t="s">
        <v>129</v>
      </c>
    </row>
    <row r="26" spans="1:2" ht="15">
      <c r="A26" t="s">
        <v>184</v>
      </c>
      <c r="B26" t="s">
        <v>185</v>
      </c>
    </row>
    <row r="27" spans="1:2" ht="15">
      <c r="A27" t="s">
        <v>186</v>
      </c>
      <c r="B27" t="s">
        <v>187</v>
      </c>
    </row>
    <row r="28" spans="1:2" ht="15">
      <c r="A28" t="s">
        <v>188</v>
      </c>
      <c r="B28" t="s">
        <v>189</v>
      </c>
    </row>
    <row r="29" spans="1:2" ht="15">
      <c r="A29" t="s">
        <v>190</v>
      </c>
      <c r="B29" t="s">
        <v>191</v>
      </c>
    </row>
    <row r="30" spans="1:2" ht="15">
      <c r="A30" t="s">
        <v>192</v>
      </c>
      <c r="B30" t="s">
        <v>58</v>
      </c>
    </row>
    <row r="31" spans="1:2" ht="15">
      <c r="A31" t="s">
        <v>193</v>
      </c>
      <c r="B31" t="s">
        <v>194</v>
      </c>
    </row>
    <row r="32" ht="15">
      <c r="A32" t="s">
        <v>195</v>
      </c>
    </row>
    <row r="33" ht="15">
      <c r="A33" t="s">
        <v>196</v>
      </c>
    </row>
    <row r="34" ht="15">
      <c r="A34" t="s">
        <v>197</v>
      </c>
    </row>
    <row r="35" ht="15">
      <c r="A35" t="s">
        <v>198</v>
      </c>
    </row>
    <row r="36" ht="15">
      <c r="A36" t="s">
        <v>199</v>
      </c>
    </row>
    <row r="37" ht="15">
      <c r="A37" t="s">
        <v>200</v>
      </c>
    </row>
    <row r="38" ht="15">
      <c r="A38" t="s">
        <v>201</v>
      </c>
    </row>
    <row r="39" ht="15">
      <c r="A39" t="s">
        <v>202</v>
      </c>
    </row>
    <row r="40" ht="15">
      <c r="A40" t="s">
        <v>203</v>
      </c>
    </row>
    <row r="41" ht="15">
      <c r="A41" t="s">
        <v>204</v>
      </c>
    </row>
    <row r="42" ht="15">
      <c r="A42" t="s">
        <v>205</v>
      </c>
    </row>
    <row r="43" ht="15">
      <c r="A43" t="s">
        <v>206</v>
      </c>
    </row>
    <row r="44" ht="15">
      <c r="A44" t="s">
        <v>207</v>
      </c>
    </row>
    <row r="45" ht="15">
      <c r="A45" t="s">
        <v>208</v>
      </c>
    </row>
    <row r="46" ht="15">
      <c r="A46" t="s">
        <v>209</v>
      </c>
    </row>
    <row r="47" ht="15">
      <c r="A47" t="s">
        <v>210</v>
      </c>
    </row>
    <row r="48" ht="15">
      <c r="A48" t="s">
        <v>211</v>
      </c>
    </row>
    <row r="49" ht="15">
      <c r="A49" t="s">
        <v>212</v>
      </c>
    </row>
    <row r="50" ht="15">
      <c r="A50" t="s">
        <v>213</v>
      </c>
    </row>
    <row r="51" ht="15">
      <c r="A51" t="s">
        <v>214</v>
      </c>
    </row>
    <row r="52" ht="15">
      <c r="A52" t="s">
        <v>215</v>
      </c>
    </row>
    <row r="53" ht="15">
      <c r="A53" t="s">
        <v>216</v>
      </c>
    </row>
    <row r="54" ht="15">
      <c r="A54" t="s">
        <v>217</v>
      </c>
    </row>
    <row r="55" ht="15">
      <c r="A55" t="s">
        <v>218</v>
      </c>
    </row>
    <row r="56" ht="15">
      <c r="A56" t="s">
        <v>219</v>
      </c>
    </row>
    <row r="57" ht="15">
      <c r="A57" t="s">
        <v>220</v>
      </c>
    </row>
    <row r="58" ht="15">
      <c r="A58" t="s">
        <v>221</v>
      </c>
    </row>
    <row r="59" ht="15">
      <c r="A59" t="s">
        <v>222</v>
      </c>
    </row>
    <row r="60" ht="15">
      <c r="A60" t="s">
        <v>223</v>
      </c>
    </row>
    <row r="61" ht="15">
      <c r="A61" t="s">
        <v>224</v>
      </c>
    </row>
    <row r="62" ht="15">
      <c r="A62" t="s">
        <v>225</v>
      </c>
    </row>
    <row r="63" ht="15">
      <c r="A63" t="s">
        <v>226</v>
      </c>
    </row>
    <row r="64" ht="15">
      <c r="A64" t="s">
        <v>227</v>
      </c>
    </row>
    <row r="65" ht="15">
      <c r="A65" t="s">
        <v>228</v>
      </c>
    </row>
    <row r="66" ht="15">
      <c r="A66" t="s">
        <v>229</v>
      </c>
    </row>
    <row r="67" ht="15">
      <c r="A67" t="s">
        <v>230</v>
      </c>
    </row>
    <row r="68" ht="15">
      <c r="A68" t="s">
        <v>231</v>
      </c>
    </row>
    <row r="69" ht="15">
      <c r="A69" t="s">
        <v>232</v>
      </c>
    </row>
    <row r="70" ht="15">
      <c r="A70" t="s">
        <v>233</v>
      </c>
    </row>
    <row r="71" ht="15">
      <c r="A71" t="s">
        <v>234</v>
      </c>
    </row>
    <row r="72" ht="15">
      <c r="A72" t="s">
        <v>235</v>
      </c>
    </row>
    <row r="73" ht="15">
      <c r="A73" t="s">
        <v>236</v>
      </c>
    </row>
    <row r="74" ht="15">
      <c r="A74" t="s">
        <v>237</v>
      </c>
    </row>
    <row r="75" ht="15">
      <c r="A75" t="s">
        <v>238</v>
      </c>
    </row>
    <row r="76" ht="15">
      <c r="A76" t="s">
        <v>239</v>
      </c>
    </row>
    <row r="77" ht="15">
      <c r="A77" t="s">
        <v>240</v>
      </c>
    </row>
    <row r="78" ht="15">
      <c r="A78" t="s">
        <v>241</v>
      </c>
    </row>
    <row r="79" ht="15">
      <c r="A79" t="s">
        <v>242</v>
      </c>
    </row>
    <row r="80" ht="15">
      <c r="A80" t="s">
        <v>243</v>
      </c>
    </row>
    <row r="81" ht="15">
      <c r="A81" t="s">
        <v>244</v>
      </c>
    </row>
    <row r="82" ht="15">
      <c r="A82" t="s">
        <v>245</v>
      </c>
    </row>
    <row r="83" ht="15">
      <c r="A83" t="s">
        <v>246</v>
      </c>
    </row>
    <row r="84" ht="15">
      <c r="A84" t="s">
        <v>247</v>
      </c>
    </row>
    <row r="85" ht="15">
      <c r="A85" t="s">
        <v>248</v>
      </c>
    </row>
    <row r="86" ht="15">
      <c r="A86" t="s">
        <v>249</v>
      </c>
    </row>
    <row r="87" ht="15">
      <c r="A87" t="s">
        <v>55</v>
      </c>
    </row>
    <row r="88" ht="15">
      <c r="A88" t="s">
        <v>250</v>
      </c>
    </row>
    <row r="89" ht="15">
      <c r="A89" t="s">
        <v>251</v>
      </c>
    </row>
    <row r="90" ht="15">
      <c r="A90" t="s">
        <v>252</v>
      </c>
    </row>
    <row r="91" ht="15">
      <c r="A91" t="s">
        <v>253</v>
      </c>
    </row>
    <row r="92" ht="15">
      <c r="A92" t="s">
        <v>254</v>
      </c>
    </row>
    <row r="93" ht="15">
      <c r="A93" t="s">
        <v>255</v>
      </c>
    </row>
    <row r="65536" spans="1:2" ht="15">
      <c r="A65536" t="s">
        <v>136</v>
      </c>
      <c r="B65536" t="s">
        <v>137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Soto Paula</cp:lastModifiedBy>
  <cp:lastPrinted>2023-03-31T14:32:26Z</cp:lastPrinted>
  <dcterms:created xsi:type="dcterms:W3CDTF">2022-01-14T09:04:08Z</dcterms:created>
  <dcterms:modified xsi:type="dcterms:W3CDTF">2023-09-28T15:35:37Z</dcterms:modified>
  <cp:category/>
  <cp:version/>
  <cp:contentType/>
  <cp:contentStatus/>
</cp:coreProperties>
</file>